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3585" windowHeight="2040"/>
  </bookViews>
  <sheets>
    <sheet name="表一、部门财政拨款收支总表" sheetId="1" r:id="rId1"/>
    <sheet name="表二、部门一般公共预算支出预算表" sheetId="2" r:id="rId2"/>
    <sheet name="表三、部门一般公共预算基本支出表" sheetId="3" r:id="rId3"/>
    <sheet name="表四、2017年部门政府性基金预算支出预算表 " sheetId="4" r:id="rId4"/>
    <sheet name="表五、部门收支预算总表" sheetId="5" r:id="rId5"/>
    <sheet name="表六、部门收入预算总表" sheetId="6" r:id="rId6"/>
    <sheet name="表七、部门支出预算总表" sheetId="7" r:id="rId7"/>
  </sheets>
  <definedNames>
    <definedName name="_xlnm.Print_Area" localSheetId="1">表二、部门一般公共预算支出预算表!$A$1:$E$18</definedName>
    <definedName name="_xlnm.Print_Area" localSheetId="5">表六、部门收入预算总表!$A$1:$M$18</definedName>
    <definedName name="_xlnm.Print_Area" localSheetId="6">表七、部门支出预算总表!$A$1:$E$18</definedName>
    <definedName name="_xlnm.Print_Area" localSheetId="2">表三、部门一般公共预算基本支出表!$A$1:$C$40</definedName>
    <definedName name="_xlnm.Print_Area" localSheetId="3">'表四、2017年部门政府性基金预算支出预算表 '!$A$1:$F$5</definedName>
    <definedName name="_xlnm.Print_Area" localSheetId="4">表五、部门收支预算总表!$A$1:$D$41</definedName>
    <definedName name="_xlnm.Print_Area" localSheetId="0">表一、部门财政拨款收支总表!$A$1:$F$41</definedName>
    <definedName name="_xlnm.Print_Titles" localSheetId="1">表二、部门一般公共预算支出预算表!$1:$5</definedName>
    <definedName name="_xlnm.Print_Titles" localSheetId="5">表六、部门收入预算总表!$1:$5</definedName>
    <definedName name="_xlnm.Print_Titles" localSheetId="6">表七、部门支出预算总表!$1:$5</definedName>
    <definedName name="_xlnm.Print_Titles" localSheetId="2">表三、部门一般公共预算基本支出表!$1:$5</definedName>
    <definedName name="_xlnm.Print_Titles" localSheetId="3">'表四、2017年部门政府性基金预算支出预算表 '!$1:$5</definedName>
    <definedName name="_xlnm.Print_Titles" localSheetId="4">表五、部门收支预算总表!$1:$5</definedName>
    <definedName name="_xlnm.Print_Titles" localSheetId="0">表一、部门财政拨款收支总表!$1:$6</definedName>
  </definedNames>
  <calcPr calcId="125725"/>
</workbook>
</file>

<file path=xl/calcChain.xml><?xml version="1.0" encoding="utf-8"?>
<calcChain xmlns="http://schemas.openxmlformats.org/spreadsheetml/2006/main">
  <c r="B10" i="1"/>
  <c r="F6"/>
  <c r="F37" s="1"/>
  <c r="F40" s="1"/>
  <c r="E6"/>
  <c r="B6"/>
  <c r="D36" i="5"/>
  <c r="B36"/>
  <c r="B41" s="1"/>
  <c r="D27" i="1"/>
  <c r="D28"/>
  <c r="D29"/>
  <c r="D30"/>
  <c r="D31"/>
  <c r="D32"/>
  <c r="D33"/>
  <c r="D34"/>
  <c r="D7"/>
  <c r="D8"/>
  <c r="D9"/>
  <c r="B9"/>
  <c r="B40" s="1"/>
  <c r="D10"/>
  <c r="D11"/>
  <c r="D12"/>
  <c r="D13"/>
  <c r="D14"/>
  <c r="D15"/>
  <c r="D16"/>
  <c r="D17"/>
  <c r="D18"/>
  <c r="D19"/>
  <c r="D20"/>
  <c r="D21"/>
  <c r="D22"/>
  <c r="D23"/>
  <c r="D24"/>
  <c r="D25"/>
  <c r="D26"/>
  <c r="D6" l="1"/>
  <c r="D38" i="5"/>
  <c r="D41"/>
  <c r="E37" i="1"/>
  <c r="D37" l="1"/>
  <c r="E40"/>
  <c r="D40" s="1"/>
</calcChain>
</file>

<file path=xl/sharedStrings.xml><?xml version="1.0" encoding="utf-8"?>
<sst xmlns="http://schemas.openxmlformats.org/spreadsheetml/2006/main" count="238" uniqueCount="172">
  <si>
    <t>支出总计</t>
  </si>
  <si>
    <t xml:space="preserve">收   入             </t>
  </si>
  <si>
    <t>基本支出</t>
  </si>
  <si>
    <t>收入总计</t>
  </si>
  <si>
    <t>上级补助收入</t>
  </si>
  <si>
    <t>三、纳入专户管理政府非税收入</t>
  </si>
  <si>
    <t>支  出</t>
  </si>
  <si>
    <t xml:space="preserve">    经常收入预算拨款</t>
  </si>
  <si>
    <t>本年政府性基金财政拨款支出</t>
  </si>
  <si>
    <t>本年支出合计</t>
  </si>
  <si>
    <t>本年收入合计</t>
  </si>
  <si>
    <t>合计</t>
  </si>
  <si>
    <t>附属单位上缴收入</t>
  </si>
  <si>
    <t>(九)社会保障基金支出</t>
  </si>
  <si>
    <t>九、社会保险基金支出</t>
  </si>
  <si>
    <t>纳入专户管理的政府非税收入</t>
  </si>
  <si>
    <t>其他</t>
  </si>
  <si>
    <t>(二十三)预备费</t>
  </si>
  <si>
    <t>科目名称</t>
  </si>
  <si>
    <t>功能分类科目</t>
  </si>
  <si>
    <t>项目</t>
  </si>
  <si>
    <t>一、本年支出</t>
  </si>
  <si>
    <t>（一）一般公共预算拨款</t>
  </si>
  <si>
    <t>二、本年收入</t>
  </si>
  <si>
    <t>经济分类科目</t>
  </si>
  <si>
    <t xml:space="preserve">    国库管理非税收入</t>
  </si>
  <si>
    <t>预算数</t>
  </si>
  <si>
    <t>单位：万元</t>
  </si>
  <si>
    <t>小计</t>
  </si>
  <si>
    <t>上年结余收入</t>
  </si>
  <si>
    <t>上年结余</t>
  </si>
  <si>
    <t>项目支出</t>
  </si>
  <si>
    <t>二、政府性基金预算拨款收入</t>
  </si>
  <si>
    <t>其他收入</t>
  </si>
  <si>
    <t xml:space="preserve">     经营收入</t>
  </si>
  <si>
    <t xml:space="preserve">     事业收入</t>
  </si>
  <si>
    <t xml:space="preserve">     其他</t>
  </si>
  <si>
    <t>结转下年</t>
  </si>
  <si>
    <t xml:space="preserve">     附属单位上缴收入</t>
  </si>
  <si>
    <t>本年政府性基金财政拨款收入</t>
  </si>
  <si>
    <t>(十八)援助其他地区支出</t>
  </si>
  <si>
    <t>二十三、预备费</t>
  </si>
  <si>
    <t>二、结转下年</t>
  </si>
  <si>
    <t>二十、住房保障支出</t>
  </si>
  <si>
    <t>一般公共预算财政拨款</t>
  </si>
  <si>
    <t>政府性基金预算拨款收入</t>
  </si>
  <si>
    <t>一、一般公共预算拨款收入</t>
  </si>
  <si>
    <t>四、其他收入</t>
  </si>
  <si>
    <t xml:space="preserve">  政府性基金预算拨款</t>
  </si>
  <si>
    <t>一般公共预算拨款收入</t>
  </si>
  <si>
    <t xml:space="preserve">收  入             </t>
  </si>
  <si>
    <t>经营收入</t>
  </si>
  <si>
    <t>事业收入</t>
  </si>
  <si>
    <t xml:space="preserve">     上级补助收入</t>
  </si>
  <si>
    <t>一、上年结转</t>
  </si>
  <si>
    <t>（二）政府性基金预算拨款</t>
  </si>
  <si>
    <t>科目编码</t>
  </si>
  <si>
    <t>政府性基金预算财政拨款</t>
  </si>
  <si>
    <t>(二十二)国有资本经营预算支出</t>
    <phoneticPr fontId="3" type="noConversion"/>
  </si>
  <si>
    <t>(二十四)其他支出</t>
    <phoneticPr fontId="3" type="noConversion"/>
  </si>
  <si>
    <t>(二十五)转移性支出</t>
    <phoneticPr fontId="3" type="noConversion"/>
  </si>
  <si>
    <t>(二十六)债务还本支出</t>
    <phoneticPr fontId="3" type="noConversion"/>
  </si>
  <si>
    <t>(二十七)债务付息支出</t>
    <phoneticPr fontId="3" type="noConversion"/>
  </si>
  <si>
    <t>(二十八)债务发行费用支出</t>
    <phoneticPr fontId="3" type="noConversion"/>
  </si>
  <si>
    <t>二十四、其他支出</t>
    <phoneticPr fontId="3" type="noConversion"/>
  </si>
  <si>
    <t>二十五、转移性支出</t>
    <phoneticPr fontId="3" type="noConversion"/>
  </si>
  <si>
    <t>二十六、债务还本支出</t>
    <phoneticPr fontId="3" type="noConversion"/>
  </si>
  <si>
    <t>二十七、债务付息支出</t>
    <phoneticPr fontId="3" type="noConversion"/>
  </si>
  <si>
    <t>二十八、债务发行费用支出</t>
    <phoneticPr fontId="3" type="noConversion"/>
  </si>
  <si>
    <t>2017年部门财政拨款收支预算总表</t>
    <phoneticPr fontId="3" type="noConversion"/>
  </si>
  <si>
    <t>2017年部门一般公共预算支出预算表</t>
    <phoneticPr fontId="3" type="noConversion"/>
  </si>
  <si>
    <t>2017年部门一般公共预算基本支出预算表</t>
    <phoneticPr fontId="3" type="noConversion"/>
  </si>
  <si>
    <t>2017年部门收支预算总表</t>
    <phoneticPr fontId="3" type="noConversion"/>
  </si>
  <si>
    <t>2017年部门收入预算总表</t>
    <phoneticPr fontId="3" type="noConversion"/>
  </si>
  <si>
    <t>2017年部门支出预算总表</t>
    <phoneticPr fontId="3" type="noConversion"/>
  </si>
  <si>
    <t>一、一般公共服务支出</t>
    <phoneticPr fontId="3" type="noConversion"/>
  </si>
  <si>
    <t>二、外交支出</t>
    <phoneticPr fontId="3" type="noConversion"/>
  </si>
  <si>
    <t>三、国防支出</t>
    <phoneticPr fontId="3" type="noConversion"/>
  </si>
  <si>
    <t>四、公共安全支出</t>
    <phoneticPr fontId="3" type="noConversion"/>
  </si>
  <si>
    <t>六、科学技术支出</t>
    <phoneticPr fontId="3" type="noConversion"/>
  </si>
  <si>
    <t>七、文化体育与传媒支出</t>
    <phoneticPr fontId="3" type="noConversion"/>
  </si>
  <si>
    <t>八、社会保障和就业支出</t>
    <phoneticPr fontId="3" type="noConversion"/>
  </si>
  <si>
    <t>十、医疗卫生与计划生育支出</t>
    <phoneticPr fontId="3" type="noConversion"/>
  </si>
  <si>
    <t>十一、节能环保支出</t>
    <phoneticPr fontId="3" type="noConversion"/>
  </si>
  <si>
    <t>十二、城乡社区支出</t>
    <phoneticPr fontId="3" type="noConversion"/>
  </si>
  <si>
    <t>十三、农林水支出</t>
    <phoneticPr fontId="3" type="noConversion"/>
  </si>
  <si>
    <t>十四、交通运输支出</t>
    <phoneticPr fontId="3" type="noConversion"/>
  </si>
  <si>
    <t>十五、资源勘探信息等支出</t>
    <phoneticPr fontId="3" type="noConversion"/>
  </si>
  <si>
    <t>十六、商业服务业等支出</t>
    <phoneticPr fontId="3" type="noConversion"/>
  </si>
  <si>
    <t>十七、金融支出</t>
    <phoneticPr fontId="3" type="noConversion"/>
  </si>
  <si>
    <t>十八、援助其他地区支出</t>
    <phoneticPr fontId="3" type="noConversion"/>
  </si>
  <si>
    <t>十九、国土海洋气象等支出</t>
    <phoneticPr fontId="3" type="noConversion"/>
  </si>
  <si>
    <t>二十一、粮油物资储备支出</t>
    <phoneticPr fontId="3" type="noConversion"/>
  </si>
  <si>
    <t>二十二、国有资本经营预算支出</t>
    <phoneticPr fontId="3" type="noConversion"/>
  </si>
  <si>
    <t>五、教育支出</t>
    <phoneticPr fontId="3" type="noConversion"/>
  </si>
  <si>
    <t>附表1</t>
    <phoneticPr fontId="3" type="noConversion"/>
  </si>
  <si>
    <t>附表2</t>
    <phoneticPr fontId="3" type="noConversion"/>
  </si>
  <si>
    <t>附表3</t>
    <phoneticPr fontId="3" type="noConversion"/>
  </si>
  <si>
    <t>附表5</t>
    <phoneticPr fontId="3" type="noConversion"/>
  </si>
  <si>
    <t>附表6</t>
    <phoneticPr fontId="3" type="noConversion"/>
  </si>
  <si>
    <t>附表7</t>
    <phoneticPr fontId="3" type="noConversion"/>
  </si>
  <si>
    <t>(一)一般公共服务支出</t>
    <phoneticPr fontId="3" type="noConversion"/>
  </si>
  <si>
    <t>(二)外交支出</t>
    <phoneticPr fontId="3" type="noConversion"/>
  </si>
  <si>
    <t>(三)国防支出</t>
    <phoneticPr fontId="3" type="noConversion"/>
  </si>
  <si>
    <t>(四)公共安全支出</t>
    <phoneticPr fontId="3" type="noConversion"/>
  </si>
  <si>
    <t>(六)科学技术支出</t>
    <phoneticPr fontId="3" type="noConversion"/>
  </si>
  <si>
    <t>(七)文化体育与传媒支出</t>
    <phoneticPr fontId="3" type="noConversion"/>
  </si>
  <si>
    <t>(八)社会保障和就业支出</t>
    <phoneticPr fontId="3" type="noConversion"/>
  </si>
  <si>
    <t>(十)医疗卫生与计划生育支出</t>
    <phoneticPr fontId="3" type="noConversion"/>
  </si>
  <si>
    <t>(十一)节能环保支出</t>
    <phoneticPr fontId="3" type="noConversion"/>
  </si>
  <si>
    <t>(十二)城乡社区支出</t>
    <phoneticPr fontId="3" type="noConversion"/>
  </si>
  <si>
    <t>(十三)农林水支出</t>
    <phoneticPr fontId="3" type="noConversion"/>
  </si>
  <si>
    <t>(十四)交通运输支出</t>
    <phoneticPr fontId="3" type="noConversion"/>
  </si>
  <si>
    <t>(十五)资源勘探信息等支出</t>
    <phoneticPr fontId="3" type="noConversion"/>
  </si>
  <si>
    <t>(十九)国土海洋气象等支出</t>
    <phoneticPr fontId="3" type="noConversion"/>
  </si>
  <si>
    <t>(二十一)粮油物资储备支出</t>
    <phoneticPr fontId="3" type="noConversion"/>
  </si>
  <si>
    <t>(十七)金融支出</t>
    <phoneticPr fontId="3" type="noConversion"/>
  </si>
  <si>
    <t>(十六)商业服务业等支出</t>
    <phoneticPr fontId="3" type="noConversion"/>
  </si>
  <si>
    <t>单位名称：安徽国际商务职业技术学院（高职）</t>
    <phoneticPr fontId="3" type="noConversion"/>
  </si>
  <si>
    <t>教育支出</t>
  </si>
  <si>
    <t xml:space="preserve">  职业教育</t>
  </si>
  <si>
    <t xml:space="preserve">    高等职业教育</t>
  </si>
  <si>
    <t>社会保障和就业支出</t>
  </si>
  <si>
    <t xml:space="preserve">  行政事业单位离退休</t>
  </si>
  <si>
    <t xml:space="preserve">    事业单位离退休</t>
  </si>
  <si>
    <t>医疗卫生与计划生育支出</t>
  </si>
  <si>
    <t xml:space="preserve">  行政事业单位医疗</t>
  </si>
  <si>
    <t xml:space="preserve">    事业单位医疗</t>
  </si>
  <si>
    <t>住房保障支出</t>
  </si>
  <si>
    <t xml:space="preserve">  住房改革支出</t>
  </si>
  <si>
    <t xml:space="preserve">    提租补贴</t>
  </si>
  <si>
    <t>工资福利支出</t>
  </si>
  <si>
    <t xml:space="preserve">  基本工资</t>
  </si>
  <si>
    <t xml:space="preserve">  津贴补贴</t>
  </si>
  <si>
    <t xml:space="preserve">  其他社会保障缴费</t>
  </si>
  <si>
    <t xml:space="preserve">  绩效工资</t>
  </si>
  <si>
    <t xml:space="preserve">  机关事业单位基本养老保险缴费</t>
  </si>
  <si>
    <t xml:space="preserve">  职业年金缴费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</si>
  <si>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</si>
  <si>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</si>
  <si>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</si>
  <si>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</si>
  <si>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</si>
  <si>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</si>
  <si>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</si>
  <si>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</si>
  <si>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</si>
  <si>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</si>
  <si>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</si>
  <si>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</si>
  <si>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</si>
  <si>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</si>
  <si>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</si>
  <si>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</si>
  <si>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</si>
  <si>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</si>
  <si>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</si>
  <si>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</si>
  <si>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</si>
  <si>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</si>
  <si>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医疗费</t>
  </si>
  <si>
    <t xml:space="preserve">  助学金</t>
  </si>
  <si>
    <t xml:space="preserve">  住房公积金</t>
  </si>
  <si>
    <t xml:space="preserve">  提租补贴</t>
  </si>
  <si>
    <t xml:space="preserve">  其他对个人和家庭的补助支出</t>
  </si>
  <si>
    <t>单位名称：安徽国际商务职业技术学院（高职）</t>
    <phoneticPr fontId="3" type="noConversion"/>
  </si>
  <si>
    <t>附表4</t>
  </si>
  <si>
    <t>2017年部门政府性基金预算支出预算表</t>
  </si>
  <si>
    <t>单位名称：安徽国际商务职业技术学院（高职）</t>
    <phoneticPr fontId="3" type="noConversion"/>
  </si>
  <si>
    <t>(五)教育支出</t>
    <phoneticPr fontId="3" type="noConversion"/>
  </si>
  <si>
    <t>(二十)住房保障支出</t>
    <phoneticPr fontId="3" type="noConversion"/>
  </si>
  <si>
    <t>注：本表反映部门财政拨款收入、支出预算情况。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</si>
</sst>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#,##0.0"/>
    <numFmt numFmtId="177" formatCode="#,##0.0_);[Red]\(#,##0.0\)"/>
  </numFmts>
  <fonts count="15">
    <font>
      <sz val="9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华文中宋"/>
      <charset val="134"/>
    </font>
    <font>
      <b/>
      <sz val="18"/>
      <name val="华文中宋"/>
      <charset val="134"/>
    </font>
    <font>
      <b/>
      <u/>
      <sz val="18"/>
      <name val="华文中宋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6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176" fontId="6" fillId="0" borderId="0" xfId="0" applyNumberFormat="1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0" xfId="0" applyFont="1"/>
    <xf numFmtId="0" fontId="13" fillId="0" borderId="0" xfId="0" applyFont="1" applyAlignment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/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 applyProtection="1">
      <alignment horizontal="right" vertical="center"/>
    </xf>
    <xf numFmtId="0" fontId="2" fillId="0" borderId="1" xfId="0" applyFont="1" applyBorder="1"/>
    <xf numFmtId="176" fontId="5" fillId="0" borderId="1" xfId="0" applyNumberFormat="1" applyFont="1" applyFill="1" applyBorder="1" applyAlignment="1" applyProtection="1">
      <alignment vertical="center"/>
    </xf>
    <xf numFmtId="176" fontId="5" fillId="0" borderId="1" xfId="0" applyNumberFormat="1" applyFont="1" applyFill="1" applyBorder="1"/>
    <xf numFmtId="4" fontId="3" fillId="0" borderId="1" xfId="0" applyNumberFormat="1" applyFont="1" applyBorder="1"/>
    <xf numFmtId="4" fontId="3" fillId="0" borderId="1" xfId="0" applyNumberFormat="1" applyFont="1" applyFill="1" applyBorder="1"/>
    <xf numFmtId="176" fontId="7" fillId="0" borderId="1" xfId="0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0" fillId="0" borderId="0" xfId="0" applyFill="1"/>
    <xf numFmtId="0" fontId="4" fillId="0" borderId="2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5" fillId="0" borderId="1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1" fillId="0" borderId="0" xfId="0" applyNumberFormat="1" applyFont="1" applyFill="1" applyAlignment="1" applyProtection="1">
      <alignment horizontal="centerContinuous" vertical="center"/>
    </xf>
    <xf numFmtId="0" fontId="6" fillId="0" borderId="4" xfId="0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3" xfId="0" applyNumberFormat="1" applyFont="1" applyFill="1" applyBorder="1" applyAlignment="1" applyProtection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176" fontId="7" fillId="0" borderId="5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/>
    <xf numFmtId="49" fontId="1" fillId="0" borderId="2" xfId="0" applyNumberFormat="1" applyFont="1" applyBorder="1"/>
    <xf numFmtId="49" fontId="8" fillId="0" borderId="1" xfId="0" applyNumberFormat="1" applyFont="1" applyFill="1" applyBorder="1" applyAlignment="1" applyProtection="1">
      <alignment horizontal="center" vertical="center"/>
    </xf>
    <xf numFmtId="4" fontId="3" fillId="0" borderId="6" xfId="0" applyNumberFormat="1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right" vertical="center" wrapText="1"/>
    </xf>
    <xf numFmtId="177" fontId="1" fillId="0" borderId="2" xfId="0" applyNumberFormat="1" applyFont="1" applyFill="1" applyBorder="1" applyAlignment="1">
      <alignment horizontal="right" vertical="center" wrapText="1"/>
    </xf>
    <xf numFmtId="177" fontId="1" fillId="0" borderId="7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/>
    </xf>
    <xf numFmtId="177" fontId="1" fillId="0" borderId="1" xfId="0" applyNumberFormat="1" applyFont="1" applyFill="1" applyBorder="1" applyAlignment="1">
      <alignment horizontal="right" vertical="center"/>
    </xf>
    <xf numFmtId="177" fontId="14" fillId="0" borderId="1" xfId="0" applyNumberFormat="1" applyFont="1" applyBorder="1" applyAlignment="1">
      <alignment horizontal="right" vertical="center"/>
    </xf>
    <xf numFmtId="177" fontId="1" fillId="0" borderId="1" xfId="0" applyNumberFormat="1" applyFont="1" applyFill="1" applyBorder="1" applyAlignment="1">
      <alignment horizontal="right" vertical="center" wrapText="1"/>
    </xf>
    <xf numFmtId="176" fontId="0" fillId="0" borderId="0" xfId="0" applyNumberFormat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/>
    <xf numFmtId="0" fontId="3" fillId="0" borderId="0" xfId="0" applyFont="1" applyFill="1"/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6" xfId="0" applyNumberFormat="1" applyFont="1" applyFill="1" applyBorder="1" applyAlignment="1" applyProtection="1">
      <alignment horizontal="left" vertical="center"/>
    </xf>
    <xf numFmtId="176" fontId="5" fillId="0" borderId="6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176" fontId="5" fillId="0" borderId="6" xfId="0" applyNumberFormat="1" applyFont="1" applyFill="1" applyBorder="1" applyAlignment="1" applyProtection="1">
      <alignment horizontal="right" vertical="center" wrapText="1"/>
    </xf>
    <xf numFmtId="176" fontId="5" fillId="0" borderId="5" xfId="0" applyNumberFormat="1" applyFont="1" applyFill="1" applyBorder="1" applyAlignment="1" applyProtection="1">
      <alignment horizontal="right" vertical="center" wrapText="1"/>
    </xf>
    <xf numFmtId="176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3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vertical="center"/>
    </xf>
    <xf numFmtId="0" fontId="5" fillId="0" borderId="5" xfId="0" applyNumberFormat="1" applyFont="1" applyFill="1" applyBorder="1" applyAlignment="1" applyProtection="1">
      <alignment vertical="center"/>
    </xf>
    <xf numFmtId="0" fontId="0" fillId="0" borderId="0" xfId="0"/>
    <xf numFmtId="0" fontId="1" fillId="0" borderId="0" xfId="0" applyFont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176" fontId="6" fillId="0" borderId="0" xfId="0" applyNumberFormat="1" applyFont="1" applyFill="1" applyBorder="1" applyAlignment="1">
      <alignment horizontal="left" vertical="center"/>
    </xf>
    <xf numFmtId="0" fontId="1" fillId="0" borderId="0" xfId="0" applyFont="1" applyFill="1"/>
    <xf numFmtId="0" fontId="9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 applyProtection="1">
      <alignment vertical="center"/>
    </xf>
    <xf numFmtId="0" fontId="7" fillId="0" borderId="2" xfId="0" applyFont="1" applyBorder="1" applyAlignment="1">
      <alignment horizontal="center" vertical="center" wrapText="1"/>
    </xf>
    <xf numFmtId="0" fontId="0" fillId="0" borderId="0" xfId="0" applyFill="1"/>
    <xf numFmtId="0" fontId="5" fillId="0" borderId="1" xfId="0" applyFont="1" applyFill="1" applyBorder="1"/>
    <xf numFmtId="0" fontId="6" fillId="0" borderId="0" xfId="0" applyFont="1" applyFill="1" applyAlignment="1">
      <alignment horizontal="right" vertical="center"/>
    </xf>
    <xf numFmtId="4" fontId="5" fillId="0" borderId="1" xfId="0" applyNumberFormat="1" applyFont="1" applyFill="1" applyBorder="1" applyAlignment="1" applyProtection="1">
      <alignment vertical="center"/>
    </xf>
    <xf numFmtId="4" fontId="5" fillId="0" borderId="1" xfId="0" applyNumberFormat="1" applyFont="1" applyFill="1" applyBorder="1" applyAlignment="1" applyProtection="1">
      <alignment horizontal="left" vertical="center" wrapText="1"/>
    </xf>
    <xf numFmtId="176" fontId="5" fillId="0" borderId="3" xfId="0" applyNumberFormat="1" applyFont="1" applyFill="1" applyBorder="1" applyAlignment="1">
      <alignment vertical="center"/>
    </xf>
    <xf numFmtId="0" fontId="11" fillId="0" borderId="0" xfId="0" applyNumberFormat="1" applyFont="1" applyFill="1" applyAlignment="1" applyProtection="1">
      <alignment horizontal="centerContinuous" vertical="center"/>
    </xf>
    <xf numFmtId="0" fontId="6" fillId="0" borderId="4" xfId="0" applyNumberFormat="1" applyFont="1" applyFill="1" applyBorder="1" applyAlignment="1" applyProtection="1">
      <alignment horizontal="left" vertical="center"/>
    </xf>
    <xf numFmtId="176" fontId="5" fillId="0" borderId="5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176" fontId="5" fillId="0" borderId="3" xfId="0" applyNumberFormat="1" applyFont="1" applyFill="1" applyBorder="1" applyAlignment="1" applyProtection="1">
      <alignment vertical="center"/>
    </xf>
    <xf numFmtId="177" fontId="1" fillId="0" borderId="8" xfId="0" applyNumberFormat="1" applyFont="1" applyFill="1" applyBorder="1" applyAlignment="1" applyProtection="1">
      <alignment horizontal="right" vertical="center" wrapText="1"/>
    </xf>
    <xf numFmtId="177" fontId="1" fillId="0" borderId="1" xfId="0" applyNumberFormat="1" applyFont="1" applyFill="1" applyBorder="1" applyAlignment="1" applyProtection="1">
      <alignment horizontal="right" vertical="center" wrapText="1"/>
    </xf>
    <xf numFmtId="177" fontId="1" fillId="0" borderId="1" xfId="0" applyNumberFormat="1" applyFont="1" applyFill="1" applyBorder="1" applyAlignment="1">
      <alignment horizontal="right"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6" fillId="0" borderId="0" xfId="0" applyFont="1" applyFill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177" fontId="1" fillId="0" borderId="1" xfId="0" applyNumberFormat="1" applyFont="1" applyFill="1" applyBorder="1" applyAlignment="1" applyProtection="1">
      <alignment horizontal="right" vertical="center"/>
    </xf>
    <xf numFmtId="177" fontId="1" fillId="0" borderId="2" xfId="0" applyNumberFormat="1" applyFont="1" applyFill="1" applyBorder="1" applyAlignment="1" applyProtection="1">
      <alignment horizontal="right" vertical="center" wrapText="1"/>
    </xf>
    <xf numFmtId="177" fontId="14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S41"/>
  <sheetViews>
    <sheetView showGridLines="0" showZeros="0" tabSelected="1" zoomScaleNormal="100" workbookViewId="0">
      <selection activeCell="C7" sqref="C7"/>
    </sheetView>
  </sheetViews>
  <sheetFormatPr defaultColWidth="5.1640625" defaultRowHeight="14.25"/>
  <cols>
    <col min="1" max="1" width="33.6640625" style="1" customWidth="1"/>
    <col min="2" max="2" width="26.83203125" style="1" customWidth="1"/>
    <col min="3" max="3" width="41" style="1" customWidth="1"/>
    <col min="4" max="4" width="15.6640625" style="1" customWidth="1"/>
    <col min="5" max="5" width="17.6640625" style="1" customWidth="1"/>
    <col min="6" max="6" width="17.5" style="1" customWidth="1"/>
    <col min="7" max="161" width="5" style="1" customWidth="1"/>
    <col min="162" max="16384" width="5.1640625" style="1"/>
  </cols>
  <sheetData>
    <row r="1" spans="1:253" ht="17.25" customHeight="1">
      <c r="A1" s="11" t="s">
        <v>95</v>
      </c>
    </row>
    <row r="2" spans="1:253" s="3" customFormat="1" ht="26.25" customHeight="1">
      <c r="A2" s="111" t="s">
        <v>69</v>
      </c>
      <c r="B2" s="111"/>
      <c r="C2" s="111"/>
      <c r="D2" s="111"/>
      <c r="E2" s="111"/>
      <c r="F2" s="11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s="3" customFormat="1" ht="18.95" customHeight="1">
      <c r="A3" s="4" t="s">
        <v>118</v>
      </c>
      <c r="B3" s="4"/>
      <c r="C3" s="2"/>
      <c r="D3" s="2"/>
      <c r="E3" s="1"/>
      <c r="F3" s="5" t="s">
        <v>27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s="3" customFormat="1" ht="18" customHeight="1">
      <c r="A4" s="110" t="s">
        <v>1</v>
      </c>
      <c r="B4" s="110"/>
      <c r="C4" s="110" t="s">
        <v>6</v>
      </c>
      <c r="D4" s="110"/>
      <c r="E4" s="110"/>
      <c r="F4" s="11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s="3" customFormat="1" ht="33" customHeight="1">
      <c r="A5" s="13" t="s">
        <v>20</v>
      </c>
      <c r="B5" s="13" t="s">
        <v>26</v>
      </c>
      <c r="C5" s="13" t="s">
        <v>20</v>
      </c>
      <c r="D5" s="13" t="s">
        <v>11</v>
      </c>
      <c r="E5" s="17" t="s">
        <v>44</v>
      </c>
      <c r="F5" s="17" t="s">
        <v>57</v>
      </c>
      <c r="G5" s="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s="3" customFormat="1" ht="19.5" customHeight="1">
      <c r="A6" s="35" t="s">
        <v>54</v>
      </c>
      <c r="B6" s="60">
        <f>B7</f>
        <v>0</v>
      </c>
      <c r="C6" s="46" t="s">
        <v>21</v>
      </c>
      <c r="D6" s="19">
        <f>SUM(D7:D34)</f>
        <v>9044.0000000000018</v>
      </c>
      <c r="E6" s="20">
        <f>SUM(E7:E34)</f>
        <v>9044.0000000000018</v>
      </c>
      <c r="F6" s="20">
        <f>SUM(F7:F34)</f>
        <v>0</v>
      </c>
      <c r="G6" s="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s="65" customFormat="1" ht="19.5" customHeight="1">
      <c r="A7" s="61" t="s">
        <v>48</v>
      </c>
      <c r="B7" s="62">
        <v>0</v>
      </c>
      <c r="C7" s="63" t="s">
        <v>101</v>
      </c>
      <c r="D7" s="19">
        <f t="shared" ref="D7:D34" si="0">E7+F7</f>
        <v>0</v>
      </c>
      <c r="E7" s="64">
        <v>0</v>
      </c>
      <c r="F7" s="64">
        <v>0</v>
      </c>
      <c r="G7" s="6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s="65" customFormat="1" ht="19.5" customHeight="1">
      <c r="A8" s="66"/>
      <c r="B8" s="20"/>
      <c r="C8" s="63" t="s">
        <v>102</v>
      </c>
      <c r="D8" s="19">
        <f t="shared" si="0"/>
        <v>0</v>
      </c>
      <c r="E8" s="64">
        <v>0</v>
      </c>
      <c r="F8" s="64">
        <v>0</v>
      </c>
      <c r="G8" s="6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s="65" customFormat="1" ht="19.5" customHeight="1">
      <c r="A9" s="22" t="s">
        <v>23</v>
      </c>
      <c r="B9" s="20">
        <f>B10+B13</f>
        <v>9044</v>
      </c>
      <c r="C9" s="63" t="s">
        <v>103</v>
      </c>
      <c r="D9" s="19">
        <f t="shared" si="0"/>
        <v>0</v>
      </c>
      <c r="E9" s="64">
        <v>0</v>
      </c>
      <c r="F9" s="64">
        <v>0</v>
      </c>
      <c r="G9" s="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s="65" customFormat="1" ht="19.5" customHeight="1">
      <c r="A10" s="61" t="s">
        <v>22</v>
      </c>
      <c r="B10" s="20">
        <f>B11+B12</f>
        <v>9044</v>
      </c>
      <c r="C10" s="63" t="s">
        <v>104</v>
      </c>
      <c r="D10" s="19">
        <f t="shared" si="0"/>
        <v>0</v>
      </c>
      <c r="E10" s="64">
        <v>0</v>
      </c>
      <c r="F10" s="64">
        <v>0</v>
      </c>
      <c r="G10" s="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s="65" customFormat="1" ht="19.5" customHeight="1">
      <c r="A11" s="61" t="s">
        <v>7</v>
      </c>
      <c r="B11" s="20">
        <v>9044</v>
      </c>
      <c r="C11" s="63" t="s">
        <v>169</v>
      </c>
      <c r="D11" s="19">
        <f t="shared" si="0"/>
        <v>8886.7000000000007</v>
      </c>
      <c r="E11" s="64">
        <v>8886.7000000000007</v>
      </c>
      <c r="F11" s="64">
        <v>0</v>
      </c>
      <c r="G11" s="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s="65" customFormat="1" ht="19.5" customHeight="1">
      <c r="A12" s="61" t="s">
        <v>25</v>
      </c>
      <c r="B12" s="20">
        <v>0</v>
      </c>
      <c r="C12" s="63" t="s">
        <v>105</v>
      </c>
      <c r="D12" s="19">
        <f t="shared" si="0"/>
        <v>0</v>
      </c>
      <c r="E12" s="64">
        <v>0</v>
      </c>
      <c r="F12" s="64">
        <v>0</v>
      </c>
      <c r="G12" s="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s="65" customFormat="1" ht="19.5" customHeight="1">
      <c r="A13" s="22" t="s">
        <v>55</v>
      </c>
      <c r="B13" s="62">
        <v>0</v>
      </c>
      <c r="C13" s="63" t="s">
        <v>106</v>
      </c>
      <c r="D13" s="19">
        <f t="shared" si="0"/>
        <v>0</v>
      </c>
      <c r="E13" s="64">
        <v>0</v>
      </c>
      <c r="F13" s="64">
        <v>0</v>
      </c>
      <c r="G13" s="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s="65" customFormat="1" ht="19.5" customHeight="1">
      <c r="A14" s="33"/>
      <c r="B14" s="20"/>
      <c r="C14" s="63" t="s">
        <v>107</v>
      </c>
      <c r="D14" s="19">
        <f t="shared" si="0"/>
        <v>153.69999999999999</v>
      </c>
      <c r="E14" s="64">
        <v>153.69999999999999</v>
      </c>
      <c r="F14" s="64">
        <v>0</v>
      </c>
      <c r="G14" s="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s="65" customFormat="1" ht="19.5" customHeight="1">
      <c r="A15" s="18"/>
      <c r="B15" s="20"/>
      <c r="C15" s="63" t="s">
        <v>13</v>
      </c>
      <c r="D15" s="19">
        <f t="shared" si="0"/>
        <v>0</v>
      </c>
      <c r="E15" s="64">
        <v>0</v>
      </c>
      <c r="F15" s="64">
        <v>0</v>
      </c>
      <c r="G15" s="6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s="65" customFormat="1" ht="19.5" customHeight="1">
      <c r="A16" s="22"/>
      <c r="B16" s="20"/>
      <c r="C16" s="63" t="s">
        <v>108</v>
      </c>
      <c r="D16" s="19">
        <f t="shared" si="0"/>
        <v>1.4</v>
      </c>
      <c r="E16" s="64">
        <v>1.4</v>
      </c>
      <c r="F16" s="64">
        <v>0</v>
      </c>
      <c r="G16" s="6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s="65" customFormat="1" ht="19.5" customHeight="1">
      <c r="A17" s="22"/>
      <c r="B17" s="20"/>
      <c r="C17" s="63" t="s">
        <v>109</v>
      </c>
      <c r="D17" s="19">
        <f t="shared" si="0"/>
        <v>0</v>
      </c>
      <c r="E17" s="64">
        <v>0</v>
      </c>
      <c r="F17" s="64">
        <v>0</v>
      </c>
      <c r="G17" s="6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s="65" customFormat="1" ht="19.5" customHeight="1">
      <c r="A18" s="33"/>
      <c r="B18" s="20"/>
      <c r="C18" s="63" t="s">
        <v>110</v>
      </c>
      <c r="D18" s="19">
        <f t="shared" si="0"/>
        <v>0</v>
      </c>
      <c r="E18" s="64">
        <v>0</v>
      </c>
      <c r="F18" s="64">
        <v>0</v>
      </c>
      <c r="G18" s="6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s="65" customFormat="1" ht="19.5" customHeight="1">
      <c r="A19" s="23"/>
      <c r="B19" s="20"/>
      <c r="C19" s="63" t="s">
        <v>111</v>
      </c>
      <c r="D19" s="19">
        <f t="shared" si="0"/>
        <v>0</v>
      </c>
      <c r="E19" s="64">
        <v>0</v>
      </c>
      <c r="F19" s="64">
        <v>0</v>
      </c>
      <c r="G19" s="6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s="65" customFormat="1" ht="19.5" customHeight="1">
      <c r="A20" s="23"/>
      <c r="B20" s="20"/>
      <c r="C20" s="63" t="s">
        <v>112</v>
      </c>
      <c r="D20" s="19">
        <f t="shared" si="0"/>
        <v>0</v>
      </c>
      <c r="E20" s="64">
        <v>0</v>
      </c>
      <c r="F20" s="64">
        <v>0</v>
      </c>
      <c r="G20" s="6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s="65" customFormat="1" ht="19.5" customHeight="1">
      <c r="A21" s="22"/>
      <c r="B21" s="19"/>
      <c r="C21" s="63" t="s">
        <v>113</v>
      </c>
      <c r="D21" s="19">
        <f t="shared" si="0"/>
        <v>0</v>
      </c>
      <c r="E21" s="64">
        <v>0</v>
      </c>
      <c r="F21" s="64">
        <v>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</row>
    <row r="22" spans="1:253" s="65" customFormat="1" ht="19.5" customHeight="1">
      <c r="A22" s="22"/>
      <c r="B22" s="19"/>
      <c r="C22" s="63" t="s">
        <v>117</v>
      </c>
      <c r="D22" s="19">
        <f t="shared" si="0"/>
        <v>0</v>
      </c>
      <c r="E22" s="64">
        <v>0</v>
      </c>
      <c r="F22" s="64">
        <v>0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</row>
    <row r="23" spans="1:253" s="65" customFormat="1" ht="19.5" customHeight="1">
      <c r="A23" s="22"/>
      <c r="B23" s="19"/>
      <c r="C23" s="63" t="s">
        <v>116</v>
      </c>
      <c r="D23" s="19">
        <f t="shared" si="0"/>
        <v>0</v>
      </c>
      <c r="E23" s="64">
        <v>0</v>
      </c>
      <c r="F23" s="64">
        <v>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spans="1:253" s="6" customFormat="1" ht="19.5" customHeight="1">
      <c r="A24" s="67"/>
      <c r="B24" s="20"/>
      <c r="C24" s="63" t="s">
        <v>40</v>
      </c>
      <c r="D24" s="19">
        <f t="shared" si="0"/>
        <v>0</v>
      </c>
      <c r="E24" s="64">
        <v>0</v>
      </c>
      <c r="F24" s="64">
        <v>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</row>
    <row r="25" spans="1:253" s="68" customFormat="1" ht="19.5" customHeight="1">
      <c r="A25" s="43"/>
      <c r="B25" s="25"/>
      <c r="C25" s="63" t="s">
        <v>114</v>
      </c>
      <c r="D25" s="19">
        <f t="shared" si="0"/>
        <v>0</v>
      </c>
      <c r="E25" s="64">
        <v>0</v>
      </c>
      <c r="F25" s="64">
        <v>0</v>
      </c>
      <c r="G25" s="16"/>
    </row>
    <row r="26" spans="1:253" s="68" customFormat="1" ht="19.5" customHeight="1">
      <c r="A26" s="43"/>
      <c r="B26" s="25"/>
      <c r="C26" s="63" t="s">
        <v>170</v>
      </c>
      <c r="D26" s="19">
        <f t="shared" si="0"/>
        <v>2.2000000000000002</v>
      </c>
      <c r="E26" s="64">
        <v>2.2000000000000002</v>
      </c>
      <c r="F26" s="64">
        <v>0</v>
      </c>
      <c r="G26" s="16"/>
    </row>
    <row r="27" spans="1:253" s="16" customFormat="1" ht="19.5" customHeight="1">
      <c r="A27" s="43"/>
      <c r="B27" s="25"/>
      <c r="C27" s="63" t="s">
        <v>115</v>
      </c>
      <c r="D27" s="19">
        <f t="shared" si="0"/>
        <v>0</v>
      </c>
      <c r="E27" s="64">
        <v>0</v>
      </c>
      <c r="F27" s="64">
        <v>0</v>
      </c>
    </row>
    <row r="28" spans="1:253" s="16" customFormat="1" ht="19.5" customHeight="1">
      <c r="A28" s="43"/>
      <c r="B28" s="25"/>
      <c r="C28" s="63" t="s">
        <v>58</v>
      </c>
      <c r="D28" s="19">
        <f t="shared" si="0"/>
        <v>0</v>
      </c>
      <c r="E28" s="64">
        <v>0</v>
      </c>
      <c r="F28" s="64">
        <v>0</v>
      </c>
    </row>
    <row r="29" spans="1:253" s="16" customFormat="1" ht="19.5" customHeight="1">
      <c r="A29" s="43"/>
      <c r="B29" s="25"/>
      <c r="C29" s="63" t="s">
        <v>17</v>
      </c>
      <c r="D29" s="19">
        <f t="shared" si="0"/>
        <v>0</v>
      </c>
      <c r="E29" s="64">
        <v>0</v>
      </c>
      <c r="F29" s="64">
        <v>0</v>
      </c>
    </row>
    <row r="30" spans="1:253" s="16" customFormat="1" ht="19.5" customHeight="1">
      <c r="A30" s="43"/>
      <c r="B30" s="25"/>
      <c r="C30" s="63" t="s">
        <v>59</v>
      </c>
      <c r="D30" s="19">
        <f t="shared" si="0"/>
        <v>0</v>
      </c>
      <c r="E30" s="64">
        <v>0</v>
      </c>
      <c r="F30" s="64">
        <v>0</v>
      </c>
    </row>
    <row r="31" spans="1:253" s="16" customFormat="1" ht="19.5" customHeight="1">
      <c r="A31" s="43"/>
      <c r="B31" s="25"/>
      <c r="C31" s="63" t="s">
        <v>60</v>
      </c>
      <c r="D31" s="19">
        <f t="shared" si="0"/>
        <v>0</v>
      </c>
      <c r="E31" s="64">
        <v>0</v>
      </c>
      <c r="F31" s="64">
        <v>0</v>
      </c>
    </row>
    <row r="32" spans="1:253" s="16" customFormat="1" ht="19.5" customHeight="1">
      <c r="A32" s="43"/>
      <c r="B32" s="25"/>
      <c r="C32" s="63" t="s">
        <v>61</v>
      </c>
      <c r="D32" s="19">
        <f t="shared" si="0"/>
        <v>0</v>
      </c>
      <c r="E32" s="64">
        <v>0</v>
      </c>
      <c r="F32" s="64">
        <v>0</v>
      </c>
    </row>
    <row r="33" spans="1:7" s="16" customFormat="1" ht="19.5" customHeight="1">
      <c r="A33" s="43"/>
      <c r="B33" s="25"/>
      <c r="C33" s="63" t="s">
        <v>62</v>
      </c>
      <c r="D33" s="19">
        <f t="shared" si="0"/>
        <v>0</v>
      </c>
      <c r="E33" s="64">
        <v>0</v>
      </c>
      <c r="F33" s="64">
        <v>0</v>
      </c>
    </row>
    <row r="34" spans="1:7" s="16" customFormat="1" ht="19.5" customHeight="1">
      <c r="A34" s="43"/>
      <c r="B34" s="25"/>
      <c r="C34" s="63" t="s">
        <v>63</v>
      </c>
      <c r="D34" s="19">
        <f t="shared" si="0"/>
        <v>0</v>
      </c>
      <c r="E34" s="64">
        <v>0</v>
      </c>
      <c r="F34" s="64">
        <v>0</v>
      </c>
    </row>
    <row r="35" spans="1:7" ht="19.5" customHeight="1">
      <c r="A35" s="21"/>
      <c r="B35" s="24"/>
      <c r="C35" s="47"/>
      <c r="D35" s="32"/>
      <c r="E35" s="32"/>
      <c r="F35" s="19"/>
      <c r="G35" s="16"/>
    </row>
    <row r="36" spans="1:7" ht="19.5" customHeight="1">
      <c r="A36" s="21"/>
      <c r="B36" s="24"/>
      <c r="C36" s="47"/>
      <c r="D36" s="32"/>
      <c r="E36" s="32"/>
      <c r="F36" s="32"/>
    </row>
    <row r="37" spans="1:7" ht="19.5" customHeight="1">
      <c r="A37" s="21"/>
      <c r="B37" s="24"/>
      <c r="C37" s="48" t="s">
        <v>42</v>
      </c>
      <c r="D37" s="32">
        <f>E37+F37</f>
        <v>0</v>
      </c>
      <c r="E37" s="32">
        <f>B10-E6</f>
        <v>0</v>
      </c>
      <c r="F37" s="32">
        <f>B7+B13-F6</f>
        <v>0</v>
      </c>
    </row>
    <row r="38" spans="1:7" ht="19.5" customHeight="1">
      <c r="A38" s="21"/>
      <c r="B38" s="24"/>
      <c r="C38" s="49"/>
      <c r="D38" s="32"/>
      <c r="E38" s="32"/>
      <c r="F38" s="32"/>
    </row>
    <row r="39" spans="1:7" ht="19.5" customHeight="1">
      <c r="A39" s="21"/>
      <c r="B39" s="24"/>
      <c r="C39" s="50"/>
      <c r="D39" s="32"/>
      <c r="E39" s="32"/>
      <c r="F39" s="32"/>
    </row>
    <row r="40" spans="1:7" ht="19.5" customHeight="1">
      <c r="A40" s="26" t="s">
        <v>3</v>
      </c>
      <c r="B40" s="56">
        <f>B6+B9</f>
        <v>9044</v>
      </c>
      <c r="C40" s="51" t="s">
        <v>0</v>
      </c>
      <c r="D40" s="52">
        <f>E40+F40</f>
        <v>9044.0000000000018</v>
      </c>
      <c r="E40" s="32">
        <f>E6+E37</f>
        <v>9044.0000000000018</v>
      </c>
      <c r="F40" s="32">
        <f>F6+F37</f>
        <v>0</v>
      </c>
    </row>
    <row r="41" spans="1:7" ht="19.5" customHeight="1">
      <c r="A41" s="15" t="s">
        <v>171</v>
      </c>
      <c r="B41" s="15"/>
    </row>
  </sheetData>
  <sheetProtection formatCells="0" formatColumns="0" formatRows="0"/>
  <mergeCells count="3">
    <mergeCell ref="A4:B4"/>
    <mergeCell ref="C4:F4"/>
    <mergeCell ref="A2:F2"/>
  </mergeCells>
  <phoneticPr fontId="3" type="noConversion"/>
  <printOptions horizontalCentered="1"/>
  <pageMargins left="0.59055118110236227" right="0.59055118110236227" top="0.55118110236220474" bottom="0.55118110236220474" header="0.27559055118110237" footer="0.2362204724409449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0"/>
  <sheetViews>
    <sheetView showGridLines="0" showZeros="0" zoomScaleNormal="100" workbookViewId="0">
      <selection activeCell="G13" sqref="G13"/>
    </sheetView>
  </sheetViews>
  <sheetFormatPr defaultColWidth="9" defaultRowHeight="14.25"/>
  <cols>
    <col min="1" max="1" width="19" style="1" customWidth="1"/>
    <col min="2" max="2" width="24.6640625" style="1" customWidth="1"/>
    <col min="3" max="3" width="18.5" style="1" customWidth="1"/>
    <col min="4" max="4" width="21.1640625" style="1" customWidth="1"/>
    <col min="5" max="5" width="18.6640625" style="1" customWidth="1"/>
    <col min="6" max="16384" width="9" style="1"/>
  </cols>
  <sheetData>
    <row r="1" spans="1:5" ht="14.25" customHeight="1">
      <c r="A1" s="29" t="s">
        <v>96</v>
      </c>
    </row>
    <row r="2" spans="1:5" ht="25.5" customHeight="1">
      <c r="A2" s="111" t="s">
        <v>70</v>
      </c>
      <c r="B2" s="111"/>
      <c r="C2" s="111"/>
      <c r="D2" s="111"/>
      <c r="E2" s="111"/>
    </row>
    <row r="3" spans="1:5" ht="22.5" customHeight="1">
      <c r="A3" s="8" t="s">
        <v>118</v>
      </c>
      <c r="B3" s="7"/>
      <c r="C3" s="7"/>
      <c r="D3" s="7"/>
      <c r="E3" s="9" t="s">
        <v>27</v>
      </c>
    </row>
    <row r="4" spans="1:5" ht="21" customHeight="1">
      <c r="A4" s="112" t="s">
        <v>19</v>
      </c>
      <c r="B4" s="112"/>
      <c r="C4" s="113" t="s">
        <v>26</v>
      </c>
      <c r="D4" s="113"/>
      <c r="E4" s="113"/>
    </row>
    <row r="5" spans="1:5" ht="21" customHeight="1">
      <c r="A5" s="28" t="s">
        <v>56</v>
      </c>
      <c r="B5" s="28" t="s">
        <v>18</v>
      </c>
      <c r="C5" s="27" t="s">
        <v>11</v>
      </c>
      <c r="D5" s="27" t="s">
        <v>2</v>
      </c>
      <c r="E5" s="27" t="s">
        <v>31</v>
      </c>
    </row>
    <row r="6" spans="1:5" s="16" customFormat="1" ht="20.100000000000001" customHeight="1">
      <c r="A6" s="69"/>
      <c r="B6" s="70" t="s">
        <v>11</v>
      </c>
      <c r="C6" s="73">
        <v>9044</v>
      </c>
      <c r="D6" s="74">
        <v>3656.6</v>
      </c>
      <c r="E6" s="75">
        <v>5387.4</v>
      </c>
    </row>
    <row r="7" spans="1:5" ht="20.100000000000001" customHeight="1">
      <c r="A7" s="69">
        <v>205</v>
      </c>
      <c r="B7" s="70" t="s">
        <v>119</v>
      </c>
      <c r="C7" s="73">
        <v>8886.7000000000007</v>
      </c>
      <c r="D7" s="74">
        <v>3499.3</v>
      </c>
      <c r="E7" s="75">
        <v>5387.4</v>
      </c>
    </row>
    <row r="8" spans="1:5" ht="20.100000000000001" customHeight="1">
      <c r="A8" s="69">
        <v>20503</v>
      </c>
      <c r="B8" s="70" t="s">
        <v>120</v>
      </c>
      <c r="C8" s="73">
        <v>8886.7000000000007</v>
      </c>
      <c r="D8" s="74">
        <v>3499.3</v>
      </c>
      <c r="E8" s="75">
        <v>5387.4</v>
      </c>
    </row>
    <row r="9" spans="1:5" ht="20.100000000000001" customHeight="1">
      <c r="A9" s="69">
        <v>2050305</v>
      </c>
      <c r="B9" s="70" t="s">
        <v>121</v>
      </c>
      <c r="C9" s="73">
        <v>8886.7000000000007</v>
      </c>
      <c r="D9" s="74">
        <v>3499.3</v>
      </c>
      <c r="E9" s="75">
        <v>5387.4</v>
      </c>
    </row>
    <row r="10" spans="1:5" ht="20.100000000000001" customHeight="1">
      <c r="A10" s="69">
        <v>208</v>
      </c>
      <c r="B10" s="70" t="s">
        <v>122</v>
      </c>
      <c r="C10" s="73">
        <v>153.69999999999999</v>
      </c>
      <c r="D10" s="74">
        <v>153.69999999999999</v>
      </c>
      <c r="E10" s="75">
        <v>0</v>
      </c>
    </row>
    <row r="11" spans="1:5" ht="20.100000000000001" customHeight="1">
      <c r="A11" s="69">
        <v>20805</v>
      </c>
      <c r="B11" s="70" t="s">
        <v>123</v>
      </c>
      <c r="C11" s="73">
        <v>153.69999999999999</v>
      </c>
      <c r="D11" s="74">
        <v>153.69999999999999</v>
      </c>
      <c r="E11" s="75">
        <v>0</v>
      </c>
    </row>
    <row r="12" spans="1:5" s="10" customFormat="1" ht="20.100000000000001" customHeight="1">
      <c r="A12" s="69">
        <v>2080502</v>
      </c>
      <c r="B12" s="70" t="s">
        <v>124</v>
      </c>
      <c r="C12" s="73">
        <v>153.69999999999999</v>
      </c>
      <c r="D12" s="74">
        <v>153.69999999999999</v>
      </c>
      <c r="E12" s="75">
        <v>0</v>
      </c>
    </row>
    <row r="13" spans="1:5" ht="20.100000000000001" customHeight="1">
      <c r="A13" s="69">
        <v>210</v>
      </c>
      <c r="B13" s="70" t="s">
        <v>125</v>
      </c>
      <c r="C13" s="73">
        <v>1.4</v>
      </c>
      <c r="D13" s="74">
        <v>1.4</v>
      </c>
      <c r="E13" s="75">
        <v>0</v>
      </c>
    </row>
    <row r="14" spans="1:5" ht="20.100000000000001" customHeight="1">
      <c r="A14" s="69">
        <v>21011</v>
      </c>
      <c r="B14" s="70" t="s">
        <v>126</v>
      </c>
      <c r="C14" s="73">
        <v>1.4</v>
      </c>
      <c r="D14" s="74">
        <v>1.4</v>
      </c>
      <c r="E14" s="75">
        <v>0</v>
      </c>
    </row>
    <row r="15" spans="1:5" ht="20.100000000000001" customHeight="1">
      <c r="A15" s="69">
        <v>2101102</v>
      </c>
      <c r="B15" s="70" t="s">
        <v>127</v>
      </c>
      <c r="C15" s="73">
        <v>1.4</v>
      </c>
      <c r="D15" s="74">
        <v>1.4</v>
      </c>
      <c r="E15" s="75">
        <v>0</v>
      </c>
    </row>
    <row r="16" spans="1:5" ht="20.100000000000001" customHeight="1">
      <c r="A16" s="69">
        <v>221</v>
      </c>
      <c r="B16" s="70" t="s">
        <v>128</v>
      </c>
      <c r="C16" s="73">
        <v>2.2000000000000002</v>
      </c>
      <c r="D16" s="74">
        <v>2.2000000000000002</v>
      </c>
      <c r="E16" s="75">
        <v>0</v>
      </c>
    </row>
    <row r="17" spans="1:5" ht="20.100000000000001" customHeight="1">
      <c r="A17" s="69">
        <v>22102</v>
      </c>
      <c r="B17" s="70" t="s">
        <v>129</v>
      </c>
      <c r="C17" s="73">
        <v>2.2000000000000002</v>
      </c>
      <c r="D17" s="74">
        <v>2.2000000000000002</v>
      </c>
      <c r="E17" s="75">
        <v>0</v>
      </c>
    </row>
    <row r="18" spans="1:5" ht="20.100000000000001" customHeight="1">
      <c r="A18" s="69">
        <v>2210202</v>
      </c>
      <c r="B18" s="70" t="s">
        <v>130</v>
      </c>
      <c r="C18" s="73">
        <v>2.2000000000000002</v>
      </c>
      <c r="D18" s="74">
        <v>2.2000000000000002</v>
      </c>
      <c r="E18" s="75">
        <v>0</v>
      </c>
    </row>
    <row r="19" spans="1:5" ht="20.100000000000001" customHeight="1">
      <c r="A19"/>
      <c r="B19"/>
      <c r="C19"/>
      <c r="D19"/>
      <c r="E19"/>
    </row>
    <row r="20" spans="1:5" ht="18.75" customHeight="1">
      <c r="A20"/>
    </row>
  </sheetData>
  <sheetProtection formatCells="0" formatColumns="0" formatRows="0"/>
  <mergeCells count="3">
    <mergeCell ref="A4:B4"/>
    <mergeCell ref="C4:E4"/>
    <mergeCell ref="A2:E2"/>
  </mergeCells>
  <phoneticPr fontId="3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0"/>
  <sheetViews>
    <sheetView showGridLines="0" showZeros="0" view="pageBreakPreview" zoomScale="60" zoomScaleNormal="100" workbookViewId="0"/>
  </sheetViews>
  <sheetFormatPr defaultColWidth="9.1640625" defaultRowHeight="11.25"/>
  <cols>
    <col min="1" max="1" width="26.83203125" customWidth="1"/>
    <col min="2" max="2" width="36" customWidth="1"/>
    <col min="3" max="3" width="26.1640625" customWidth="1"/>
  </cols>
  <sheetData>
    <row r="1" spans="1:3" ht="17.25" customHeight="1">
      <c r="A1" s="39" t="s">
        <v>97</v>
      </c>
    </row>
    <row r="2" spans="1:3" ht="25.5" customHeight="1">
      <c r="A2" s="116" t="s">
        <v>71</v>
      </c>
      <c r="B2" s="116"/>
      <c r="C2" s="116"/>
    </row>
    <row r="3" spans="1:3" ht="21.75" customHeight="1">
      <c r="A3" s="39" t="s">
        <v>165</v>
      </c>
      <c r="C3" s="12" t="s">
        <v>27</v>
      </c>
    </row>
    <row r="4" spans="1:3" ht="21" customHeight="1">
      <c r="A4" s="114" t="s">
        <v>24</v>
      </c>
      <c r="B4" s="114"/>
      <c r="C4" s="115" t="s">
        <v>26</v>
      </c>
    </row>
    <row r="5" spans="1:3" ht="21" customHeight="1">
      <c r="A5" s="34" t="s">
        <v>56</v>
      </c>
      <c r="B5" s="31" t="s">
        <v>18</v>
      </c>
      <c r="C5" s="115"/>
    </row>
    <row r="6" spans="1:3" s="30" customFormat="1" ht="20.100000000000001" customHeight="1">
      <c r="A6" s="76"/>
      <c r="B6" s="77" t="s">
        <v>11</v>
      </c>
      <c r="C6" s="71">
        <v>3656.6</v>
      </c>
    </row>
    <row r="7" spans="1:3" ht="20.100000000000001" customHeight="1">
      <c r="A7" s="76">
        <v>301</v>
      </c>
      <c r="B7" s="77" t="s">
        <v>131</v>
      </c>
      <c r="C7" s="71">
        <v>2058.1</v>
      </c>
    </row>
    <row r="8" spans="1:3" ht="20.100000000000001" customHeight="1">
      <c r="A8" s="76">
        <v>30101</v>
      </c>
      <c r="B8" s="77" t="s">
        <v>132</v>
      </c>
      <c r="C8" s="71">
        <v>621.4</v>
      </c>
    </row>
    <row r="9" spans="1:3" ht="20.100000000000001" customHeight="1">
      <c r="A9" s="76">
        <v>30102</v>
      </c>
      <c r="B9" s="77" t="s">
        <v>133</v>
      </c>
      <c r="C9" s="71">
        <v>0.6</v>
      </c>
    </row>
    <row r="10" spans="1:3" ht="20.100000000000001" customHeight="1">
      <c r="A10" s="76">
        <v>30104</v>
      </c>
      <c r="B10" s="77" t="s">
        <v>134</v>
      </c>
      <c r="C10" s="71">
        <v>255.5</v>
      </c>
    </row>
    <row r="11" spans="1:3" ht="20.100000000000001" customHeight="1">
      <c r="A11" s="76">
        <v>30107</v>
      </c>
      <c r="B11" s="77" t="s">
        <v>135</v>
      </c>
      <c r="C11" s="71">
        <v>983.5</v>
      </c>
    </row>
    <row r="12" spans="1:3" ht="20.100000000000001" customHeight="1">
      <c r="A12" s="76">
        <v>30108</v>
      </c>
      <c r="B12" s="77" t="s">
        <v>136</v>
      </c>
      <c r="C12" s="71">
        <v>131.4</v>
      </c>
    </row>
    <row r="13" spans="1:3" ht="20.100000000000001" customHeight="1">
      <c r="A13" s="76">
        <v>30109</v>
      </c>
      <c r="B13" s="77" t="s">
        <v>137</v>
      </c>
      <c r="C13" s="71">
        <v>65.7</v>
      </c>
    </row>
    <row r="14" spans="1:3" ht="20.100000000000001" customHeight="1">
      <c r="A14" s="76">
        <v>302</v>
      </c>
      <c r="B14" s="77" t="s">
        <v>138</v>
      </c>
      <c r="C14" s="71">
        <v>1235.5999999999999</v>
      </c>
    </row>
    <row r="15" spans="1:3" ht="20.100000000000001" customHeight="1">
      <c r="A15" s="76">
        <v>30201</v>
      </c>
      <c r="B15" s="77" t="s">
        <v>139</v>
      </c>
      <c r="C15" s="71">
        <v>72.7</v>
      </c>
    </row>
    <row r="16" spans="1:3" ht="20.100000000000001" customHeight="1">
      <c r="A16" s="76">
        <v>30202</v>
      </c>
      <c r="B16" s="77" t="s">
        <v>140</v>
      </c>
      <c r="C16" s="71">
        <v>30</v>
      </c>
    </row>
    <row r="17" spans="1:3" ht="20.100000000000001" customHeight="1">
      <c r="A17" s="76">
        <v>30203</v>
      </c>
      <c r="B17" s="77" t="s">
        <v>141</v>
      </c>
      <c r="C17" s="71">
        <v>10</v>
      </c>
    </row>
    <row r="18" spans="1:3" ht="20.100000000000001" customHeight="1">
      <c r="A18" s="76">
        <v>30204</v>
      </c>
      <c r="B18" s="77" t="s">
        <v>142</v>
      </c>
      <c r="C18" s="71">
        <v>10</v>
      </c>
    </row>
    <row r="19" spans="1:3" ht="20.100000000000001" customHeight="1">
      <c r="A19" s="76">
        <v>30205</v>
      </c>
      <c r="B19" s="77" t="s">
        <v>143</v>
      </c>
      <c r="C19" s="71">
        <v>60</v>
      </c>
    </row>
    <row r="20" spans="1:3" ht="20.100000000000001" customHeight="1">
      <c r="A20" s="76">
        <v>30206</v>
      </c>
      <c r="B20" s="77" t="s">
        <v>144</v>
      </c>
      <c r="C20" s="71">
        <v>200</v>
      </c>
    </row>
    <row r="21" spans="1:3" ht="20.100000000000001" customHeight="1">
      <c r="A21" s="76">
        <v>30207</v>
      </c>
      <c r="B21" s="77" t="s">
        <v>145</v>
      </c>
      <c r="C21" s="71">
        <v>41</v>
      </c>
    </row>
    <row r="22" spans="1:3" ht="20.100000000000001" customHeight="1">
      <c r="A22" s="76">
        <v>30209</v>
      </c>
      <c r="B22" s="77" t="s">
        <v>146</v>
      </c>
      <c r="C22" s="71">
        <v>240</v>
      </c>
    </row>
    <row r="23" spans="1:3" ht="20.100000000000001" customHeight="1">
      <c r="A23" s="76">
        <v>30211</v>
      </c>
      <c r="B23" s="77" t="s">
        <v>147</v>
      </c>
      <c r="C23" s="71">
        <v>50</v>
      </c>
    </row>
    <row r="24" spans="1:3" ht="20.100000000000001" customHeight="1">
      <c r="A24" s="76">
        <v>30213</v>
      </c>
      <c r="B24" s="77" t="s">
        <v>148</v>
      </c>
      <c r="C24" s="71">
        <v>170</v>
      </c>
    </row>
    <row r="25" spans="1:3" ht="20.100000000000001" customHeight="1">
      <c r="A25" s="76">
        <v>30215</v>
      </c>
      <c r="B25" s="77" t="s">
        <v>149</v>
      </c>
      <c r="C25" s="71">
        <v>7</v>
      </c>
    </row>
    <row r="26" spans="1:3" ht="20.100000000000001" customHeight="1">
      <c r="A26" s="76">
        <v>30216</v>
      </c>
      <c r="B26" s="77" t="s">
        <v>150</v>
      </c>
      <c r="C26" s="71">
        <v>40.9</v>
      </c>
    </row>
    <row r="27" spans="1:3" ht="20.100000000000001" customHeight="1">
      <c r="A27" s="76">
        <v>30226</v>
      </c>
      <c r="B27" s="77" t="s">
        <v>151</v>
      </c>
      <c r="C27" s="71">
        <v>50</v>
      </c>
    </row>
    <row r="28" spans="1:3" ht="20.100000000000001" customHeight="1">
      <c r="A28" s="76">
        <v>30227</v>
      </c>
      <c r="B28" s="77" t="s">
        <v>152</v>
      </c>
      <c r="C28" s="71">
        <v>50</v>
      </c>
    </row>
    <row r="29" spans="1:3" ht="20.100000000000001" customHeight="1">
      <c r="A29" s="76">
        <v>30228</v>
      </c>
      <c r="B29" s="77" t="s">
        <v>153</v>
      </c>
      <c r="C29" s="71">
        <v>33.200000000000003</v>
      </c>
    </row>
    <row r="30" spans="1:3" ht="20.100000000000001" customHeight="1">
      <c r="A30" s="76">
        <v>30229</v>
      </c>
      <c r="B30" s="77" t="s">
        <v>154</v>
      </c>
      <c r="C30" s="71">
        <v>27.1</v>
      </c>
    </row>
    <row r="31" spans="1:3" ht="20.100000000000001" customHeight="1">
      <c r="A31" s="76">
        <v>30231</v>
      </c>
      <c r="B31" s="77" t="s">
        <v>155</v>
      </c>
      <c r="C31" s="71">
        <v>40</v>
      </c>
    </row>
    <row r="32" spans="1:3" ht="20.100000000000001" customHeight="1">
      <c r="A32" s="76">
        <v>30239</v>
      </c>
      <c r="B32" s="77" t="s">
        <v>156</v>
      </c>
      <c r="C32" s="71">
        <v>45</v>
      </c>
    </row>
    <row r="33" spans="1:3" ht="20.100000000000001" customHeight="1">
      <c r="A33" s="76">
        <v>30299</v>
      </c>
      <c r="B33" s="77" t="s">
        <v>157</v>
      </c>
      <c r="C33" s="71">
        <v>58.7</v>
      </c>
    </row>
    <row r="34" spans="1:3" ht="20.100000000000001" customHeight="1">
      <c r="A34" s="76">
        <v>303</v>
      </c>
      <c r="B34" s="77" t="s">
        <v>158</v>
      </c>
      <c r="C34" s="71">
        <v>362.9</v>
      </c>
    </row>
    <row r="35" spans="1:3" ht="20.100000000000001" customHeight="1">
      <c r="A35" s="76">
        <v>30302</v>
      </c>
      <c r="B35" s="77" t="s">
        <v>159</v>
      </c>
      <c r="C35" s="71">
        <v>149.80000000000001</v>
      </c>
    </row>
    <row r="36" spans="1:3" ht="20.100000000000001" customHeight="1">
      <c r="A36" s="76">
        <v>30307</v>
      </c>
      <c r="B36" s="77" t="s">
        <v>160</v>
      </c>
      <c r="C36" s="71">
        <v>13.9</v>
      </c>
    </row>
    <row r="37" spans="1:3" ht="20.100000000000001" customHeight="1">
      <c r="A37" s="76">
        <v>30308</v>
      </c>
      <c r="B37" s="77" t="s">
        <v>161</v>
      </c>
      <c r="C37" s="71">
        <v>53.1</v>
      </c>
    </row>
    <row r="38" spans="1:3" ht="20.100000000000001" customHeight="1">
      <c r="A38" s="76">
        <v>30311</v>
      </c>
      <c r="B38" s="77" t="s">
        <v>162</v>
      </c>
      <c r="C38" s="71">
        <v>99.5</v>
      </c>
    </row>
    <row r="39" spans="1:3" ht="20.100000000000001" customHeight="1">
      <c r="A39" s="76">
        <v>30312</v>
      </c>
      <c r="B39" s="77" t="s">
        <v>163</v>
      </c>
      <c r="C39" s="71">
        <v>27.1</v>
      </c>
    </row>
    <row r="40" spans="1:3" ht="20.100000000000001" customHeight="1">
      <c r="A40" s="76">
        <v>30399</v>
      </c>
      <c r="B40" s="77" t="s">
        <v>164</v>
      </c>
      <c r="C40" s="71">
        <v>19.5</v>
      </c>
    </row>
  </sheetData>
  <sheetProtection formatCells="0" formatColumns="0" formatRows="0"/>
  <mergeCells count="3">
    <mergeCell ref="A4:B4"/>
    <mergeCell ref="C4:C5"/>
    <mergeCell ref="A2:C2"/>
  </mergeCells>
  <phoneticPr fontId="3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9"/>
  <sheetViews>
    <sheetView showGridLines="0" showZeros="0" workbookViewId="0">
      <selection activeCell="B10" sqref="B10"/>
    </sheetView>
  </sheetViews>
  <sheetFormatPr defaultColWidth="9.1640625" defaultRowHeight="14.25"/>
  <cols>
    <col min="1" max="1" width="14.33203125" style="1" customWidth="1"/>
    <col min="2" max="2" width="39.33203125" style="1" customWidth="1"/>
    <col min="3" max="3" width="20.1640625" style="1" customWidth="1"/>
    <col min="4" max="4" width="16.1640625" style="1" customWidth="1"/>
    <col min="5" max="5" width="19.6640625" style="1" customWidth="1"/>
    <col min="6" max="6" width="18.5" style="1" customWidth="1"/>
    <col min="7" max="255" width="9" style="1" customWidth="1"/>
  </cols>
  <sheetData>
    <row r="1" spans="1:255" ht="14.25" customHeight="1">
      <c r="A1" s="80" t="s">
        <v>166</v>
      </c>
      <c r="B1" s="79"/>
      <c r="C1" s="79"/>
      <c r="D1" s="79"/>
      <c r="E1" s="79"/>
      <c r="F1" s="79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spans="1:255" ht="25.5" customHeight="1">
      <c r="A2" s="95" t="s">
        <v>167</v>
      </c>
      <c r="B2" s="103"/>
      <c r="C2" s="103"/>
      <c r="D2" s="103"/>
      <c r="E2" s="103"/>
      <c r="F2" s="103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</row>
    <row r="3" spans="1:255" ht="18.75" customHeight="1">
      <c r="A3" s="104" t="s">
        <v>118</v>
      </c>
      <c r="B3" s="83"/>
      <c r="C3" s="83"/>
      <c r="D3" s="83"/>
      <c r="E3" s="83"/>
      <c r="F3" s="91" t="s">
        <v>27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spans="1:255" ht="20.25" customHeight="1">
      <c r="A4" s="120" t="s">
        <v>56</v>
      </c>
      <c r="B4" s="118" t="s">
        <v>18</v>
      </c>
      <c r="C4" s="117" t="s">
        <v>39</v>
      </c>
      <c r="D4" s="117" t="s">
        <v>8</v>
      </c>
      <c r="E4" s="117"/>
      <c r="F4" s="117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spans="1:255" ht="18" customHeight="1">
      <c r="A5" s="121"/>
      <c r="B5" s="118"/>
      <c r="C5" s="119"/>
      <c r="D5" s="88" t="s">
        <v>11</v>
      </c>
      <c r="E5" s="88" t="s">
        <v>2</v>
      </c>
      <c r="F5" s="88" t="s">
        <v>31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spans="1:255" s="89" customFormat="1" ht="20.25" customHeight="1">
      <c r="A6" s="70"/>
      <c r="B6" s="78"/>
      <c r="C6" s="75"/>
      <c r="D6" s="73"/>
      <c r="E6" s="74"/>
      <c r="F6" s="75"/>
    </row>
    <row r="7" spans="1:255" ht="20.25" customHeight="1">
      <c r="A7" s="79"/>
      <c r="B7" s="85"/>
      <c r="C7" s="79"/>
      <c r="D7" s="85"/>
      <c r="E7" s="89"/>
      <c r="F7" s="85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</row>
    <row r="8" spans="1:255" ht="20.25" customHeight="1">
      <c r="A8" s="89"/>
      <c r="B8" s="79"/>
      <c r="C8" s="79"/>
      <c r="D8" s="79"/>
      <c r="E8" s="79"/>
      <c r="F8" s="79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spans="1:255" ht="20.25" customHeight="1">
      <c r="A9" s="89"/>
      <c r="B9" s="89"/>
      <c r="C9" s="79"/>
      <c r="D9" s="79"/>
      <c r="E9" s="79"/>
      <c r="F9" s="7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spans="1:255" ht="20.25" customHeight="1">
      <c r="A10" s="79"/>
      <c r="B10" s="79"/>
      <c r="C10" s="79"/>
      <c r="D10" s="79"/>
      <c r="E10" s="79"/>
      <c r="F10" s="79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spans="1:255" ht="20.25" customHeight="1">
      <c r="A11" s="79"/>
      <c r="B11" s="89"/>
      <c r="C11" s="79"/>
      <c r="D11" s="79"/>
      <c r="E11" s="79"/>
      <c r="F11" s="79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spans="1:255" ht="20.25" customHeight="1">
      <c r="A12" s="79"/>
      <c r="B12" s="79"/>
      <c r="C12" s="79"/>
      <c r="D12" s="79"/>
      <c r="E12" s="79"/>
      <c r="F12" s="79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spans="1:255" ht="20.25" customHeight="1">
      <c r="A13" s="79"/>
      <c r="B13" s="79"/>
      <c r="C13" s="79"/>
      <c r="D13" s="79"/>
      <c r="E13" s="79"/>
      <c r="F13" s="79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spans="1:255" ht="20.25" customHeight="1">
      <c r="A14" s="79"/>
      <c r="B14" s="79"/>
      <c r="C14" s="79"/>
      <c r="D14" s="79"/>
      <c r="E14" s="79"/>
      <c r="F14" s="79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spans="1:255" ht="20.25" customHeight="1">
      <c r="A15" s="79"/>
      <c r="B15" s="79"/>
      <c r="C15" s="79"/>
      <c r="D15" s="79"/>
      <c r="E15" s="79"/>
      <c r="F15" s="79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20.25" customHeight="1">
      <c r="A16" s="79"/>
      <c r="B16" s="79"/>
      <c r="C16" s="79"/>
      <c r="D16" s="79"/>
      <c r="E16" s="79"/>
      <c r="F16" s="79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55" ht="20.25" customHeight="1">
      <c r="A17" s="79"/>
      <c r="B17" s="79"/>
      <c r="C17" s="79"/>
      <c r="D17" s="79"/>
      <c r="E17" s="79"/>
      <c r="F17" s="79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spans="1:255" ht="20.25" customHeight="1">
      <c r="A18" s="79"/>
      <c r="B18" s="79"/>
      <c r="C18" s="79"/>
      <c r="D18" s="79"/>
      <c r="E18" s="79"/>
      <c r="F18" s="79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spans="1:255" ht="39.75" customHeight="1">
      <c r="A19" s="79"/>
      <c r="B19" s="79"/>
      <c r="C19" s="79"/>
      <c r="D19" s="79"/>
      <c r="E19" s="79"/>
      <c r="F19" s="7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</sheetData>
  <sheetProtection formatCells="0" formatColumns="0" formatRows="0"/>
  <mergeCells count="4">
    <mergeCell ref="D4:F4"/>
    <mergeCell ref="B4:B5"/>
    <mergeCell ref="C4:C5"/>
    <mergeCell ref="A4:A5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R41"/>
  <sheetViews>
    <sheetView showGridLines="0" showZeros="0" workbookViewId="0">
      <selection activeCell="G4" sqref="G4"/>
    </sheetView>
  </sheetViews>
  <sheetFormatPr defaultColWidth="5.1640625" defaultRowHeight="14.25"/>
  <cols>
    <col min="1" max="1" width="40.6640625" style="1" customWidth="1"/>
    <col min="2" max="2" width="23.1640625" style="1" customWidth="1"/>
    <col min="3" max="3" width="37.33203125" style="1" customWidth="1"/>
    <col min="4" max="4" width="20.1640625" style="1" customWidth="1"/>
    <col min="5" max="160" width="5" style="1" customWidth="1"/>
    <col min="161" max="16384" width="5.1640625" style="1"/>
  </cols>
  <sheetData>
    <row r="1" spans="1:252" ht="17.25" customHeight="1">
      <c r="A1" s="11" t="s">
        <v>98</v>
      </c>
    </row>
    <row r="2" spans="1:252" s="3" customFormat="1" ht="26.25" customHeight="1">
      <c r="A2" s="111" t="s">
        <v>72</v>
      </c>
      <c r="B2" s="111"/>
      <c r="C2" s="111"/>
      <c r="D2" s="11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</row>
    <row r="3" spans="1:252" s="3" customFormat="1" ht="18.95" customHeight="1">
      <c r="A3" s="82" t="s">
        <v>118</v>
      </c>
      <c r="B3" s="4"/>
      <c r="C3" s="2"/>
      <c r="D3" s="5" t="s">
        <v>27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</row>
    <row r="4" spans="1:252" s="3" customFormat="1" ht="21" customHeight="1">
      <c r="A4" s="110" t="s">
        <v>50</v>
      </c>
      <c r="B4" s="110"/>
      <c r="C4" s="110" t="s">
        <v>6</v>
      </c>
      <c r="D4" s="110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</row>
    <row r="5" spans="1:252" s="3" customFormat="1" ht="21" customHeight="1">
      <c r="A5" s="13" t="s">
        <v>20</v>
      </c>
      <c r="B5" s="45" t="s">
        <v>26</v>
      </c>
      <c r="C5" s="13" t="s">
        <v>20</v>
      </c>
      <c r="D5" s="13" t="s">
        <v>26</v>
      </c>
      <c r="E5" s="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</row>
    <row r="6" spans="1:252" s="65" customFormat="1" ht="21.75" customHeight="1">
      <c r="A6" s="105" t="s">
        <v>46</v>
      </c>
      <c r="B6" s="101">
        <v>9044</v>
      </c>
      <c r="C6" s="98" t="s">
        <v>75</v>
      </c>
      <c r="D6" s="106">
        <v>0</v>
      </c>
      <c r="E6" s="83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</row>
    <row r="7" spans="1:252" s="65" customFormat="1" ht="21.75" customHeight="1">
      <c r="A7" s="61" t="s">
        <v>32</v>
      </c>
      <c r="B7" s="100">
        <v>0</v>
      </c>
      <c r="C7" s="86" t="s">
        <v>76</v>
      </c>
      <c r="D7" s="106">
        <v>0</v>
      </c>
      <c r="E7" s="83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</row>
    <row r="8" spans="1:252" s="65" customFormat="1" ht="21.75" customHeight="1">
      <c r="A8" s="87" t="s">
        <v>5</v>
      </c>
      <c r="B8" s="107">
        <v>3740</v>
      </c>
      <c r="C8" s="86" t="s">
        <v>77</v>
      </c>
      <c r="D8" s="106">
        <v>0</v>
      </c>
      <c r="E8" s="83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</row>
    <row r="9" spans="1:252" s="65" customFormat="1" ht="21.75" customHeight="1">
      <c r="A9" s="94" t="s">
        <v>47</v>
      </c>
      <c r="B9" s="101">
        <v>0</v>
      </c>
      <c r="C9" s="98" t="s">
        <v>78</v>
      </c>
      <c r="D9" s="106">
        <v>0</v>
      </c>
      <c r="E9" s="83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</row>
    <row r="10" spans="1:252" s="65" customFormat="1" ht="21.75" customHeight="1">
      <c r="A10" s="87" t="s">
        <v>35</v>
      </c>
      <c r="B10" s="100">
        <v>0</v>
      </c>
      <c r="C10" s="86" t="s">
        <v>94</v>
      </c>
      <c r="D10" s="106">
        <v>12534.1</v>
      </c>
      <c r="E10" s="83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</row>
    <row r="11" spans="1:252" s="65" customFormat="1" ht="21.75" customHeight="1">
      <c r="A11" s="87" t="s">
        <v>34</v>
      </c>
      <c r="B11" s="101">
        <v>0</v>
      </c>
      <c r="C11" s="86" t="s">
        <v>79</v>
      </c>
      <c r="D11" s="106">
        <v>0</v>
      </c>
      <c r="E11" s="83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</row>
    <row r="12" spans="1:252" s="65" customFormat="1" ht="21.75" customHeight="1">
      <c r="A12" s="87" t="s">
        <v>53</v>
      </c>
      <c r="B12" s="101">
        <v>0</v>
      </c>
      <c r="C12" s="86" t="s">
        <v>80</v>
      </c>
      <c r="D12" s="106">
        <v>0</v>
      </c>
      <c r="E12" s="83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</row>
    <row r="13" spans="1:252" s="65" customFormat="1" ht="21.75" customHeight="1">
      <c r="A13" s="87" t="s">
        <v>38</v>
      </c>
      <c r="B13" s="107">
        <v>0</v>
      </c>
      <c r="C13" s="86" t="s">
        <v>81</v>
      </c>
      <c r="D13" s="106">
        <v>246.3</v>
      </c>
      <c r="E13" s="83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</row>
    <row r="14" spans="1:252" s="65" customFormat="1" ht="21.75" customHeight="1">
      <c r="A14" s="99" t="s">
        <v>36</v>
      </c>
      <c r="B14" s="101">
        <v>0</v>
      </c>
      <c r="C14" s="98" t="s">
        <v>14</v>
      </c>
      <c r="D14" s="106">
        <v>0</v>
      </c>
      <c r="E14" s="83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</row>
    <row r="15" spans="1:252" s="65" customFormat="1" ht="21.75" customHeight="1">
      <c r="A15" s="43"/>
      <c r="B15" s="100"/>
      <c r="C15" s="86" t="s">
        <v>82</v>
      </c>
      <c r="D15" s="106">
        <v>1.4</v>
      </c>
      <c r="E15" s="83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</row>
    <row r="16" spans="1:252" s="65" customFormat="1" ht="21.75" customHeight="1">
      <c r="A16" s="87"/>
      <c r="B16" s="101"/>
      <c r="C16" s="86" t="s">
        <v>83</v>
      </c>
      <c r="D16" s="106">
        <v>0</v>
      </c>
      <c r="E16" s="83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</row>
    <row r="17" spans="1:252" s="65" customFormat="1" ht="21.75" customHeight="1">
      <c r="A17" s="43"/>
      <c r="B17" s="101"/>
      <c r="C17" s="86" t="s">
        <v>84</v>
      </c>
      <c r="D17" s="106">
        <v>0</v>
      </c>
      <c r="E17" s="83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</row>
    <row r="18" spans="1:252" s="65" customFormat="1" ht="21.75" customHeight="1">
      <c r="A18" s="90"/>
      <c r="B18" s="101"/>
      <c r="C18" s="86" t="s">
        <v>85</v>
      </c>
      <c r="D18" s="106">
        <v>0</v>
      </c>
      <c r="E18" s="83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</row>
    <row r="19" spans="1:252" s="65" customFormat="1" ht="21.75" customHeight="1">
      <c r="A19" s="90"/>
      <c r="B19" s="101"/>
      <c r="C19" s="86" t="s">
        <v>86</v>
      </c>
      <c r="D19" s="106">
        <v>0</v>
      </c>
      <c r="E19" s="83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</row>
    <row r="20" spans="1:252" s="65" customFormat="1" ht="21.75" customHeight="1">
      <c r="A20" s="90"/>
      <c r="B20" s="101"/>
      <c r="C20" s="92" t="s">
        <v>87</v>
      </c>
      <c r="D20" s="106">
        <v>0</v>
      </c>
      <c r="E20" s="83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</row>
    <row r="21" spans="1:252" s="65" customFormat="1" ht="21.75" customHeight="1">
      <c r="A21" s="43"/>
      <c r="B21" s="101"/>
      <c r="C21" s="92" t="s">
        <v>88</v>
      </c>
      <c r="D21" s="106">
        <v>0</v>
      </c>
      <c r="E21" s="83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</row>
    <row r="22" spans="1:252" s="65" customFormat="1" ht="21.75" customHeight="1">
      <c r="A22" s="43"/>
      <c r="B22" s="101"/>
      <c r="C22" s="92" t="s">
        <v>89</v>
      </c>
      <c r="D22" s="106">
        <v>0</v>
      </c>
      <c r="E22" s="83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</row>
    <row r="23" spans="1:252" s="65" customFormat="1" ht="21.75" customHeight="1">
      <c r="A23" s="87"/>
      <c r="B23" s="102"/>
      <c r="C23" s="92" t="s">
        <v>90</v>
      </c>
      <c r="D23" s="106">
        <v>0</v>
      </c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3"/>
      <c r="FI23" s="83"/>
      <c r="FJ23" s="83"/>
      <c r="FK23" s="83"/>
      <c r="FL23" s="83"/>
      <c r="FM23" s="83"/>
      <c r="FN23" s="83"/>
      <c r="FO23" s="83"/>
      <c r="FP23" s="83"/>
      <c r="FQ23" s="83"/>
      <c r="FR23" s="83"/>
      <c r="FS23" s="83"/>
      <c r="FT23" s="83"/>
      <c r="FU23" s="83"/>
      <c r="FV23" s="83"/>
      <c r="FW23" s="83"/>
      <c r="FX23" s="83"/>
      <c r="FY23" s="83"/>
      <c r="FZ23" s="83"/>
      <c r="GA23" s="83"/>
      <c r="GB23" s="83"/>
      <c r="GC23" s="83"/>
      <c r="GD23" s="83"/>
      <c r="GE23" s="83"/>
      <c r="GF23" s="83"/>
      <c r="GG23" s="83"/>
      <c r="GH23" s="83"/>
      <c r="GI23" s="83"/>
      <c r="GJ23" s="83"/>
      <c r="GK23" s="83"/>
      <c r="GL23" s="83"/>
      <c r="GM23" s="83"/>
      <c r="GN23" s="83"/>
      <c r="GO23" s="83"/>
      <c r="GP23" s="83"/>
      <c r="GQ23" s="83"/>
      <c r="GR23" s="83"/>
      <c r="GS23" s="83"/>
      <c r="GT23" s="83"/>
      <c r="GU23" s="83"/>
      <c r="GV23" s="83"/>
      <c r="GW23" s="83"/>
      <c r="GX23" s="83"/>
      <c r="GY23" s="83"/>
      <c r="GZ23" s="83"/>
      <c r="HA23" s="83"/>
      <c r="HB23" s="83"/>
      <c r="HC23" s="83"/>
      <c r="HD23" s="83"/>
      <c r="HE23" s="83"/>
      <c r="HF23" s="83"/>
      <c r="HG23" s="83"/>
      <c r="HH23" s="83"/>
      <c r="HI23" s="83"/>
      <c r="HJ23" s="83"/>
      <c r="HK23" s="83"/>
      <c r="HL23" s="83"/>
      <c r="HM23" s="83"/>
      <c r="HN23" s="83"/>
      <c r="HO23" s="83"/>
      <c r="HP23" s="83"/>
      <c r="HQ23" s="83"/>
      <c r="HR23" s="83"/>
      <c r="HS23" s="83"/>
      <c r="HT23" s="83"/>
      <c r="HU23" s="83"/>
      <c r="HV23" s="83"/>
      <c r="HW23" s="83"/>
      <c r="HX23" s="83"/>
      <c r="HY23" s="83"/>
      <c r="HZ23" s="83"/>
      <c r="IA23" s="83"/>
      <c r="IB23" s="83"/>
      <c r="IC23" s="83"/>
      <c r="ID23" s="83"/>
      <c r="IE23" s="83"/>
      <c r="IF23" s="83"/>
      <c r="IG23" s="83"/>
      <c r="IH23" s="83"/>
      <c r="II23" s="83"/>
      <c r="IJ23" s="83"/>
      <c r="IK23" s="83"/>
      <c r="IL23" s="83"/>
      <c r="IM23" s="83"/>
      <c r="IN23" s="83"/>
      <c r="IO23" s="83"/>
      <c r="IP23" s="83"/>
      <c r="IQ23" s="83"/>
      <c r="IR23" s="83"/>
    </row>
    <row r="24" spans="1:252" s="65" customFormat="1" ht="21.75" customHeight="1">
      <c r="A24" s="87"/>
      <c r="B24" s="102"/>
      <c r="C24" s="92" t="s">
        <v>91</v>
      </c>
      <c r="D24" s="106">
        <v>0</v>
      </c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3"/>
      <c r="DK24" s="83"/>
      <c r="DL24" s="83"/>
      <c r="DM24" s="83"/>
      <c r="DN24" s="83"/>
      <c r="DO24" s="83"/>
      <c r="DP24" s="83"/>
      <c r="DQ24" s="83"/>
      <c r="DR24" s="83"/>
      <c r="DS24" s="83"/>
      <c r="DT24" s="83"/>
      <c r="DU24" s="83"/>
      <c r="DV24" s="83"/>
      <c r="DW24" s="83"/>
      <c r="DX24" s="83"/>
      <c r="DY24" s="83"/>
      <c r="DZ24" s="83"/>
      <c r="EA24" s="83"/>
      <c r="EB24" s="83"/>
      <c r="EC24" s="83"/>
      <c r="ED24" s="83"/>
      <c r="EE24" s="83"/>
      <c r="EF24" s="83"/>
      <c r="EG24" s="83"/>
      <c r="EH24" s="83"/>
      <c r="EI24" s="83"/>
      <c r="EJ24" s="83"/>
      <c r="EK24" s="83"/>
      <c r="EL24" s="83"/>
      <c r="EM24" s="83"/>
      <c r="EN24" s="83"/>
      <c r="EO24" s="83"/>
      <c r="EP24" s="83"/>
      <c r="EQ24" s="83"/>
      <c r="ER24" s="83"/>
      <c r="ES24" s="83"/>
      <c r="ET24" s="83"/>
      <c r="EU24" s="83"/>
      <c r="EV24" s="83"/>
      <c r="EW24" s="83"/>
      <c r="EX24" s="83"/>
      <c r="EY24" s="83"/>
      <c r="EZ24" s="83"/>
      <c r="FA24" s="83"/>
      <c r="FB24" s="83"/>
      <c r="FC24" s="83"/>
      <c r="FD24" s="83"/>
      <c r="FE24" s="83"/>
      <c r="FF24" s="83"/>
      <c r="FG24" s="83"/>
      <c r="FH24" s="83"/>
      <c r="FI24" s="83"/>
      <c r="FJ24" s="83"/>
      <c r="FK24" s="83"/>
      <c r="FL24" s="83"/>
      <c r="FM24" s="83"/>
      <c r="FN24" s="83"/>
      <c r="FO24" s="83"/>
      <c r="FP24" s="83"/>
      <c r="FQ24" s="83"/>
      <c r="FR24" s="83"/>
      <c r="FS24" s="83"/>
      <c r="FT24" s="83"/>
      <c r="FU24" s="83"/>
      <c r="FV24" s="83"/>
      <c r="FW24" s="83"/>
      <c r="FX24" s="83"/>
      <c r="FY24" s="83"/>
      <c r="FZ24" s="83"/>
      <c r="GA24" s="83"/>
      <c r="GB24" s="83"/>
      <c r="GC24" s="83"/>
      <c r="GD24" s="83"/>
      <c r="GE24" s="83"/>
      <c r="GF24" s="83"/>
      <c r="GG24" s="83"/>
      <c r="GH24" s="83"/>
      <c r="GI24" s="83"/>
      <c r="GJ24" s="83"/>
      <c r="GK24" s="83"/>
      <c r="GL24" s="83"/>
      <c r="GM24" s="83"/>
      <c r="GN24" s="83"/>
      <c r="GO24" s="83"/>
      <c r="GP24" s="83"/>
      <c r="GQ24" s="83"/>
      <c r="GR24" s="83"/>
      <c r="GS24" s="83"/>
      <c r="GT24" s="83"/>
      <c r="GU24" s="83"/>
      <c r="GV24" s="83"/>
      <c r="GW24" s="83"/>
      <c r="GX24" s="83"/>
      <c r="GY24" s="83"/>
      <c r="GZ24" s="83"/>
      <c r="HA24" s="83"/>
      <c r="HB24" s="83"/>
      <c r="HC24" s="83"/>
      <c r="HD24" s="83"/>
      <c r="HE24" s="83"/>
      <c r="HF24" s="83"/>
      <c r="HG24" s="83"/>
      <c r="HH24" s="83"/>
      <c r="HI24" s="83"/>
      <c r="HJ24" s="83"/>
      <c r="HK24" s="83"/>
      <c r="HL24" s="83"/>
      <c r="HM24" s="83"/>
      <c r="HN24" s="83"/>
      <c r="HO24" s="83"/>
      <c r="HP24" s="83"/>
      <c r="HQ24" s="83"/>
      <c r="HR24" s="83"/>
      <c r="HS24" s="83"/>
      <c r="HT24" s="83"/>
      <c r="HU24" s="83"/>
      <c r="HV24" s="83"/>
      <c r="HW24" s="83"/>
      <c r="HX24" s="83"/>
      <c r="HY24" s="83"/>
      <c r="HZ24" s="83"/>
      <c r="IA24" s="83"/>
      <c r="IB24" s="83"/>
      <c r="IC24" s="83"/>
      <c r="ID24" s="83"/>
      <c r="IE24" s="83"/>
      <c r="IF24" s="83"/>
      <c r="IG24" s="83"/>
      <c r="IH24" s="83"/>
      <c r="II24" s="83"/>
      <c r="IJ24" s="83"/>
      <c r="IK24" s="83"/>
      <c r="IL24" s="83"/>
      <c r="IM24" s="83"/>
      <c r="IN24" s="83"/>
      <c r="IO24" s="83"/>
      <c r="IP24" s="83"/>
      <c r="IQ24" s="83"/>
      <c r="IR24" s="83"/>
    </row>
    <row r="25" spans="1:252" s="65" customFormat="1" ht="21.75" customHeight="1">
      <c r="A25" s="87"/>
      <c r="B25" s="102"/>
      <c r="C25" s="92" t="s">
        <v>43</v>
      </c>
      <c r="D25" s="106">
        <v>2.2000000000000002</v>
      </c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3"/>
      <c r="FG25" s="83"/>
      <c r="FH25" s="83"/>
      <c r="FI25" s="83"/>
      <c r="FJ25" s="83"/>
      <c r="FK25" s="83"/>
      <c r="FL25" s="83"/>
      <c r="FM25" s="83"/>
      <c r="FN25" s="83"/>
      <c r="FO25" s="83"/>
      <c r="FP25" s="83"/>
      <c r="FQ25" s="83"/>
      <c r="FR25" s="83"/>
      <c r="FS25" s="83"/>
      <c r="FT25" s="83"/>
      <c r="FU25" s="83"/>
      <c r="FV25" s="83"/>
      <c r="FW25" s="83"/>
      <c r="FX25" s="83"/>
      <c r="FY25" s="83"/>
      <c r="FZ25" s="83"/>
      <c r="GA25" s="83"/>
      <c r="GB25" s="83"/>
      <c r="GC25" s="83"/>
      <c r="GD25" s="83"/>
      <c r="GE25" s="83"/>
      <c r="GF25" s="83"/>
      <c r="GG25" s="83"/>
      <c r="GH25" s="83"/>
      <c r="GI25" s="83"/>
      <c r="GJ25" s="83"/>
      <c r="GK25" s="83"/>
      <c r="GL25" s="83"/>
      <c r="GM25" s="83"/>
      <c r="GN25" s="83"/>
      <c r="GO25" s="83"/>
      <c r="GP25" s="83"/>
      <c r="GQ25" s="83"/>
      <c r="GR25" s="83"/>
      <c r="GS25" s="83"/>
      <c r="GT25" s="83"/>
      <c r="GU25" s="83"/>
      <c r="GV25" s="83"/>
      <c r="GW25" s="83"/>
      <c r="GX25" s="83"/>
      <c r="GY25" s="83"/>
      <c r="GZ25" s="83"/>
      <c r="HA25" s="83"/>
      <c r="HB25" s="83"/>
      <c r="HC25" s="83"/>
      <c r="HD25" s="83"/>
      <c r="HE25" s="83"/>
      <c r="HF25" s="83"/>
      <c r="HG25" s="83"/>
      <c r="HH25" s="83"/>
      <c r="HI25" s="83"/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3"/>
      <c r="HU25" s="83"/>
      <c r="HV25" s="83"/>
      <c r="HW25" s="83"/>
      <c r="HX25" s="83"/>
      <c r="HY25" s="83"/>
      <c r="HZ25" s="83"/>
      <c r="IA25" s="83"/>
      <c r="IB25" s="83"/>
      <c r="IC25" s="83"/>
      <c r="ID25" s="83"/>
      <c r="IE25" s="83"/>
      <c r="IF25" s="83"/>
      <c r="IG25" s="83"/>
      <c r="IH25" s="83"/>
      <c r="II25" s="83"/>
      <c r="IJ25" s="83"/>
      <c r="IK25" s="83"/>
      <c r="IL25" s="83"/>
      <c r="IM25" s="83"/>
      <c r="IN25" s="83"/>
      <c r="IO25" s="83"/>
      <c r="IP25" s="83"/>
      <c r="IQ25" s="83"/>
      <c r="IR25" s="83"/>
    </row>
    <row r="26" spans="1:252" s="83" customFormat="1" ht="21.75" customHeight="1">
      <c r="A26" s="67"/>
      <c r="B26" s="101"/>
      <c r="C26" s="92" t="s">
        <v>92</v>
      </c>
      <c r="D26" s="106">
        <v>0</v>
      </c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81"/>
      <c r="FE26" s="81"/>
      <c r="FF26" s="81"/>
      <c r="FG26" s="81"/>
      <c r="FH26" s="81"/>
      <c r="FI26" s="81"/>
      <c r="FJ26" s="81"/>
      <c r="FK26" s="81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</row>
    <row r="27" spans="1:252" s="83" customFormat="1" ht="21.75" customHeight="1">
      <c r="A27" s="67"/>
      <c r="B27" s="101"/>
      <c r="C27" s="93" t="s">
        <v>93</v>
      </c>
      <c r="D27" s="106">
        <v>0</v>
      </c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  <c r="DW27" s="81"/>
      <c r="DX27" s="81"/>
      <c r="DY27" s="81"/>
      <c r="DZ27" s="81"/>
      <c r="EA27" s="81"/>
      <c r="EB27" s="81"/>
      <c r="EC27" s="81"/>
      <c r="ED27" s="81"/>
      <c r="EE27" s="81"/>
      <c r="EF27" s="81"/>
      <c r="EG27" s="81"/>
      <c r="EH27" s="81"/>
      <c r="EI27" s="81"/>
      <c r="EJ27" s="81"/>
      <c r="EK27" s="81"/>
      <c r="EL27" s="81"/>
      <c r="EM27" s="81"/>
      <c r="EN27" s="81"/>
      <c r="EO27" s="81"/>
      <c r="EP27" s="81"/>
      <c r="EQ27" s="81"/>
      <c r="ER27" s="81"/>
      <c r="ES27" s="81"/>
      <c r="ET27" s="81"/>
      <c r="EU27" s="81"/>
      <c r="EV27" s="81"/>
      <c r="EW27" s="81"/>
      <c r="EX27" s="81"/>
      <c r="EY27" s="81"/>
      <c r="EZ27" s="81"/>
      <c r="FA27" s="81"/>
      <c r="FB27" s="81"/>
      <c r="FC27" s="81"/>
      <c r="FD27" s="81"/>
      <c r="FE27" s="81"/>
      <c r="FF27" s="81"/>
      <c r="FG27" s="81"/>
      <c r="FH27" s="81"/>
      <c r="FI27" s="81"/>
      <c r="FJ27" s="81"/>
      <c r="FK27" s="81"/>
      <c r="FL27" s="81"/>
      <c r="FM27" s="81"/>
      <c r="FN27" s="81"/>
      <c r="FO27" s="81"/>
      <c r="FP27" s="81"/>
      <c r="FQ27" s="81"/>
      <c r="FR27" s="81"/>
      <c r="FS27" s="81"/>
      <c r="FT27" s="81"/>
      <c r="FU27" s="81"/>
      <c r="FV27" s="81"/>
      <c r="FW27" s="81"/>
      <c r="FX27" s="81"/>
      <c r="FY27" s="81"/>
      <c r="FZ27" s="81"/>
      <c r="GA27" s="81"/>
      <c r="GB27" s="81"/>
      <c r="GC27" s="81"/>
      <c r="GD27" s="81"/>
      <c r="GE27" s="81"/>
      <c r="GF27" s="81"/>
      <c r="GG27" s="81"/>
      <c r="GH27" s="81"/>
      <c r="GI27" s="81"/>
      <c r="GJ27" s="81"/>
      <c r="GK27" s="81"/>
      <c r="GL27" s="81"/>
      <c r="GM27" s="81"/>
      <c r="GN27" s="81"/>
      <c r="GO27" s="81"/>
      <c r="GP27" s="81"/>
      <c r="GQ27" s="81"/>
      <c r="GR27" s="81"/>
      <c r="GS27" s="81"/>
      <c r="GT27" s="81"/>
      <c r="GU27" s="81"/>
      <c r="GV27" s="81"/>
      <c r="GW27" s="81"/>
      <c r="GX27" s="81"/>
      <c r="GY27" s="81"/>
      <c r="GZ27" s="81"/>
      <c r="HA27" s="81"/>
      <c r="HB27" s="81"/>
      <c r="HC27" s="81"/>
      <c r="HD27" s="81"/>
      <c r="HE27" s="81"/>
      <c r="HF27" s="81"/>
      <c r="HG27" s="81"/>
      <c r="HH27" s="81"/>
      <c r="HI27" s="81"/>
      <c r="HJ27" s="81"/>
      <c r="HK27" s="81"/>
      <c r="HL27" s="81"/>
      <c r="HM27" s="81"/>
      <c r="HN27" s="81"/>
      <c r="HO27" s="81"/>
      <c r="HP27" s="81"/>
      <c r="HQ27" s="81"/>
      <c r="HR27" s="81"/>
      <c r="HS27" s="81"/>
      <c r="HT27" s="81"/>
      <c r="HU27" s="81"/>
      <c r="HV27" s="81"/>
      <c r="HW27" s="81"/>
      <c r="HX27" s="81"/>
      <c r="HY27" s="81"/>
      <c r="HZ27" s="81"/>
      <c r="IA27" s="81"/>
      <c r="IB27" s="81"/>
      <c r="IC27" s="81"/>
      <c r="ID27" s="81"/>
      <c r="IE27" s="81"/>
      <c r="IF27" s="81"/>
      <c r="IG27" s="81"/>
      <c r="IH27" s="81"/>
      <c r="II27" s="81"/>
      <c r="IJ27" s="81"/>
      <c r="IK27" s="81"/>
      <c r="IL27" s="81"/>
      <c r="IM27" s="81"/>
      <c r="IN27" s="81"/>
      <c r="IO27" s="81"/>
      <c r="IP27" s="81"/>
      <c r="IQ27" s="81"/>
      <c r="IR27" s="81"/>
    </row>
    <row r="28" spans="1:252" s="83" customFormat="1" ht="21.75" customHeight="1">
      <c r="A28" s="67"/>
      <c r="B28" s="101"/>
      <c r="C28" s="92" t="s">
        <v>41</v>
      </c>
      <c r="D28" s="106">
        <v>0</v>
      </c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  <c r="CX28" s="81"/>
      <c r="CY28" s="81"/>
      <c r="CZ28" s="81"/>
      <c r="DA28" s="81"/>
      <c r="DB28" s="81"/>
      <c r="DC28" s="81"/>
      <c r="DD28" s="81"/>
      <c r="DE28" s="81"/>
      <c r="DF28" s="81"/>
      <c r="DG28" s="81"/>
      <c r="DH28" s="81"/>
      <c r="DI28" s="81"/>
      <c r="DJ28" s="81"/>
      <c r="DK28" s="81"/>
      <c r="DL28" s="81"/>
      <c r="DM28" s="81"/>
      <c r="DN28" s="81"/>
      <c r="DO28" s="81"/>
      <c r="DP28" s="81"/>
      <c r="DQ28" s="81"/>
      <c r="DR28" s="81"/>
      <c r="DS28" s="81"/>
      <c r="DT28" s="81"/>
      <c r="DU28" s="81"/>
      <c r="DV28" s="81"/>
      <c r="DW28" s="81"/>
      <c r="DX28" s="81"/>
      <c r="DY28" s="81"/>
      <c r="DZ28" s="81"/>
      <c r="EA28" s="81"/>
      <c r="EB28" s="81"/>
      <c r="EC28" s="81"/>
      <c r="ED28" s="81"/>
      <c r="EE28" s="81"/>
      <c r="EF28" s="81"/>
      <c r="EG28" s="81"/>
      <c r="EH28" s="81"/>
      <c r="EI28" s="81"/>
      <c r="EJ28" s="81"/>
      <c r="EK28" s="81"/>
      <c r="EL28" s="81"/>
      <c r="EM28" s="81"/>
      <c r="EN28" s="81"/>
      <c r="EO28" s="81"/>
      <c r="EP28" s="81"/>
      <c r="EQ28" s="81"/>
      <c r="ER28" s="81"/>
      <c r="ES28" s="81"/>
      <c r="ET28" s="81"/>
      <c r="EU28" s="81"/>
      <c r="EV28" s="81"/>
      <c r="EW28" s="81"/>
      <c r="EX28" s="81"/>
      <c r="EY28" s="81"/>
      <c r="EZ28" s="81"/>
      <c r="FA28" s="81"/>
      <c r="FB28" s="81"/>
      <c r="FC28" s="81"/>
      <c r="FD28" s="81"/>
      <c r="FE28" s="81"/>
      <c r="FF28" s="81"/>
      <c r="FG28" s="81"/>
      <c r="FH28" s="81"/>
      <c r="FI28" s="81"/>
      <c r="FJ28" s="81"/>
      <c r="FK28" s="81"/>
      <c r="FL28" s="81"/>
      <c r="FM28" s="81"/>
      <c r="FN28" s="81"/>
      <c r="FO28" s="81"/>
      <c r="FP28" s="81"/>
      <c r="FQ28" s="81"/>
      <c r="FR28" s="81"/>
      <c r="FS28" s="81"/>
      <c r="FT28" s="81"/>
      <c r="FU28" s="81"/>
      <c r="FV28" s="81"/>
      <c r="FW28" s="81"/>
      <c r="FX28" s="81"/>
      <c r="FY28" s="81"/>
      <c r="FZ28" s="81"/>
      <c r="GA28" s="81"/>
      <c r="GB28" s="81"/>
      <c r="GC28" s="81"/>
      <c r="GD28" s="81"/>
      <c r="GE28" s="81"/>
      <c r="GF28" s="81"/>
      <c r="GG28" s="81"/>
      <c r="GH28" s="81"/>
      <c r="GI28" s="81"/>
      <c r="GJ28" s="81"/>
      <c r="GK28" s="81"/>
      <c r="GL28" s="81"/>
      <c r="GM28" s="81"/>
      <c r="GN28" s="81"/>
      <c r="GO28" s="81"/>
      <c r="GP28" s="81"/>
      <c r="GQ28" s="81"/>
      <c r="GR28" s="81"/>
      <c r="GS28" s="81"/>
      <c r="GT28" s="81"/>
      <c r="GU28" s="81"/>
      <c r="GV28" s="81"/>
      <c r="GW28" s="81"/>
      <c r="GX28" s="81"/>
      <c r="GY28" s="81"/>
      <c r="GZ28" s="81"/>
      <c r="HA28" s="81"/>
      <c r="HB28" s="81"/>
      <c r="HC28" s="81"/>
      <c r="HD28" s="81"/>
      <c r="HE28" s="81"/>
      <c r="HF28" s="81"/>
      <c r="HG28" s="81"/>
      <c r="HH28" s="81"/>
      <c r="HI28" s="81"/>
      <c r="HJ28" s="81"/>
      <c r="HK28" s="81"/>
      <c r="HL28" s="81"/>
      <c r="HM28" s="81"/>
      <c r="HN28" s="81"/>
      <c r="HO28" s="81"/>
      <c r="HP28" s="81"/>
      <c r="HQ28" s="81"/>
      <c r="HR28" s="81"/>
      <c r="HS28" s="81"/>
      <c r="HT28" s="81"/>
      <c r="HU28" s="81"/>
      <c r="HV28" s="81"/>
      <c r="HW28" s="81"/>
      <c r="HX28" s="81"/>
      <c r="HY28" s="81"/>
      <c r="HZ28" s="81"/>
      <c r="IA28" s="81"/>
      <c r="IB28" s="81"/>
      <c r="IC28" s="81"/>
      <c r="ID28" s="81"/>
      <c r="IE28" s="81"/>
      <c r="IF28" s="81"/>
      <c r="IG28" s="81"/>
      <c r="IH28" s="81"/>
      <c r="II28" s="81"/>
      <c r="IJ28" s="81"/>
      <c r="IK28" s="81"/>
      <c r="IL28" s="81"/>
      <c r="IM28" s="81"/>
      <c r="IN28" s="81"/>
      <c r="IO28" s="81"/>
      <c r="IP28" s="81"/>
      <c r="IQ28" s="81"/>
      <c r="IR28" s="81"/>
    </row>
    <row r="29" spans="1:252" s="68" customFormat="1" ht="21.75" customHeight="1">
      <c r="A29" s="43"/>
      <c r="B29" s="102"/>
      <c r="C29" s="92" t="s">
        <v>64</v>
      </c>
      <c r="D29" s="106">
        <v>0</v>
      </c>
      <c r="E29" s="16"/>
    </row>
    <row r="30" spans="1:252" s="68" customFormat="1" ht="21.75" customHeight="1">
      <c r="A30" s="43"/>
      <c r="B30" s="102"/>
      <c r="C30" s="93" t="s">
        <v>65</v>
      </c>
      <c r="D30" s="106">
        <v>0</v>
      </c>
      <c r="E30" s="16"/>
    </row>
    <row r="31" spans="1:252" s="16" customFormat="1" ht="21.75" customHeight="1">
      <c r="A31" s="43"/>
      <c r="B31" s="102"/>
      <c r="C31" s="92" t="s">
        <v>66</v>
      </c>
      <c r="D31" s="106">
        <v>0</v>
      </c>
    </row>
    <row r="32" spans="1:252" s="16" customFormat="1" ht="21.75" customHeight="1">
      <c r="A32" s="43"/>
      <c r="B32" s="102"/>
      <c r="C32" s="92" t="s">
        <v>67</v>
      </c>
      <c r="D32" s="106">
        <v>0</v>
      </c>
    </row>
    <row r="33" spans="1:8" s="16" customFormat="1" ht="21.75" customHeight="1">
      <c r="A33" s="43"/>
      <c r="B33" s="102"/>
      <c r="C33" s="92" t="s">
        <v>68</v>
      </c>
      <c r="D33" s="106">
        <v>0</v>
      </c>
    </row>
    <row r="34" spans="1:8" ht="21.75" customHeight="1">
      <c r="A34" s="21"/>
      <c r="B34" s="53"/>
      <c r="C34" s="21"/>
      <c r="D34" s="57"/>
    </row>
    <row r="35" spans="1:8" ht="21.75" customHeight="1">
      <c r="A35" s="21"/>
      <c r="B35" s="54"/>
      <c r="C35" s="21"/>
      <c r="D35" s="57"/>
    </row>
    <row r="36" spans="1:8" ht="21.75" customHeight="1">
      <c r="A36" s="42" t="s">
        <v>10</v>
      </c>
      <c r="B36" s="58">
        <f>B6+B7+B8+B9</f>
        <v>12784</v>
      </c>
      <c r="C36" s="44" t="s">
        <v>9</v>
      </c>
      <c r="D36" s="58">
        <f>SUM(D6:D33)</f>
        <v>12784</v>
      </c>
      <c r="E36" s="16"/>
      <c r="F36" s="16"/>
      <c r="G36" s="16"/>
    </row>
    <row r="37" spans="1:8" ht="21.75" customHeight="1">
      <c r="A37" s="21"/>
      <c r="B37" s="55"/>
      <c r="D37" s="57"/>
      <c r="E37" s="16"/>
      <c r="F37" s="16"/>
      <c r="G37" s="16"/>
    </row>
    <row r="38" spans="1:8" s="16" customFormat="1" ht="21.75" customHeight="1">
      <c r="A38" s="94" t="s">
        <v>29</v>
      </c>
      <c r="B38" s="101">
        <v>0</v>
      </c>
      <c r="C38" s="97" t="s">
        <v>37</v>
      </c>
      <c r="D38" s="108">
        <f>B41-D36</f>
        <v>0</v>
      </c>
    </row>
    <row r="39" spans="1:8" ht="21.75" customHeight="1">
      <c r="A39" s="43"/>
      <c r="B39" s="59"/>
      <c r="C39" s="33"/>
      <c r="D39" s="57"/>
      <c r="E39" s="16"/>
      <c r="F39" s="16"/>
      <c r="G39" s="16"/>
      <c r="H39" s="16"/>
    </row>
    <row r="40" spans="1:8" ht="21.75" customHeight="1">
      <c r="A40" s="43"/>
      <c r="B40" s="59"/>
      <c r="C40" s="33"/>
      <c r="D40" s="57"/>
      <c r="E40" s="16"/>
      <c r="F40" s="16"/>
      <c r="G40" s="16"/>
      <c r="H40" s="16"/>
    </row>
    <row r="41" spans="1:8" ht="21.75" customHeight="1">
      <c r="A41" s="41" t="s">
        <v>3</v>
      </c>
      <c r="B41" s="58">
        <f>B36+B38</f>
        <v>12784</v>
      </c>
      <c r="C41" s="26" t="s">
        <v>0</v>
      </c>
      <c r="D41" s="58">
        <f>B41</f>
        <v>12784</v>
      </c>
      <c r="E41" s="16"/>
    </row>
  </sheetData>
  <sheetProtection formatCells="0" formatColumns="0" formatRows="0"/>
  <mergeCells count="3">
    <mergeCell ref="A4:B4"/>
    <mergeCell ref="C4:D4"/>
    <mergeCell ref="A2:D2"/>
  </mergeCells>
  <phoneticPr fontId="3" type="noConversion"/>
  <printOptions horizontalCentered="1"/>
  <pageMargins left="0.15748031496062992" right="0.15748031496062992" top="0.55118110236220474" bottom="0.55118110236220474" header="0.27559055118110237" footer="0.23622047244094491"/>
  <pageSetup paperSize="9" scale="7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S18"/>
  <sheetViews>
    <sheetView showGridLines="0" showZeros="0" workbookViewId="0"/>
  </sheetViews>
  <sheetFormatPr defaultColWidth="9" defaultRowHeight="14.25"/>
  <cols>
    <col min="1" max="1" width="17.5" style="1" customWidth="1"/>
    <col min="2" max="2" width="42.33203125" style="1" customWidth="1"/>
    <col min="3" max="3" width="19.1640625" style="1" customWidth="1"/>
    <col min="4" max="4" width="12.83203125" style="1" customWidth="1"/>
    <col min="5" max="5" width="15.5" style="1" customWidth="1"/>
    <col min="6" max="13" width="12.83203125" style="1" customWidth="1"/>
    <col min="14" max="201" width="9" customWidth="1"/>
    <col min="202" max="16384" width="9" style="1"/>
  </cols>
  <sheetData>
    <row r="1" spans="1:201" ht="14.25" customHeight="1">
      <c r="A1" s="11" t="s">
        <v>99</v>
      </c>
    </row>
    <row r="2" spans="1:201" ht="25.5" customHeight="1">
      <c r="A2" s="36" t="s">
        <v>73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201" ht="20.25" customHeight="1">
      <c r="A3" s="96" t="s">
        <v>168</v>
      </c>
      <c r="B3" s="37"/>
      <c r="C3" s="7"/>
      <c r="D3" s="7"/>
      <c r="E3" s="7"/>
      <c r="F3" s="7"/>
      <c r="G3" s="7"/>
      <c r="H3" s="7"/>
      <c r="I3" s="7"/>
      <c r="J3" s="7"/>
      <c r="K3" s="7"/>
      <c r="L3" s="124" t="s">
        <v>27</v>
      </c>
      <c r="M3" s="124"/>
    </row>
    <row r="4" spans="1:201" ht="19.5" customHeight="1">
      <c r="A4" s="122" t="s">
        <v>19</v>
      </c>
      <c r="B4" s="122"/>
      <c r="C4" s="117" t="s">
        <v>11</v>
      </c>
      <c r="D4" s="117" t="s">
        <v>30</v>
      </c>
      <c r="E4" s="117" t="s">
        <v>49</v>
      </c>
      <c r="F4" s="123" t="s">
        <v>45</v>
      </c>
      <c r="G4" s="117" t="s">
        <v>15</v>
      </c>
      <c r="H4" s="113" t="s">
        <v>33</v>
      </c>
      <c r="I4" s="113"/>
      <c r="J4" s="113"/>
      <c r="K4" s="113"/>
      <c r="L4" s="113"/>
      <c r="M4" s="113"/>
    </row>
    <row r="5" spans="1:201" ht="30.75" customHeight="1">
      <c r="A5" s="38" t="s">
        <v>56</v>
      </c>
      <c r="B5" s="38" t="s">
        <v>18</v>
      </c>
      <c r="C5" s="117"/>
      <c r="D5" s="117"/>
      <c r="E5" s="117"/>
      <c r="F5" s="123"/>
      <c r="G5" s="117"/>
      <c r="H5" s="14" t="s">
        <v>28</v>
      </c>
      <c r="I5" s="14" t="s">
        <v>52</v>
      </c>
      <c r="J5" s="14" t="s">
        <v>51</v>
      </c>
      <c r="K5" s="40" t="s">
        <v>4</v>
      </c>
      <c r="L5" s="40" t="s">
        <v>12</v>
      </c>
      <c r="M5" s="14" t="s">
        <v>16</v>
      </c>
    </row>
    <row r="6" spans="1:201" s="16" customFormat="1" ht="20.100000000000001" customHeight="1">
      <c r="A6" s="109"/>
      <c r="B6" s="109" t="s">
        <v>11</v>
      </c>
      <c r="C6" s="75">
        <v>12784</v>
      </c>
      <c r="D6" s="75">
        <v>0</v>
      </c>
      <c r="E6" s="75">
        <v>9044</v>
      </c>
      <c r="F6" s="75">
        <v>0</v>
      </c>
      <c r="G6" s="75">
        <v>3740</v>
      </c>
      <c r="H6" s="75">
        <v>0</v>
      </c>
      <c r="I6" s="75">
        <v>0</v>
      </c>
      <c r="J6" s="75">
        <v>0</v>
      </c>
      <c r="K6" s="75">
        <v>0</v>
      </c>
      <c r="L6" s="75">
        <v>0</v>
      </c>
      <c r="M6" s="75">
        <v>0</v>
      </c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</row>
    <row r="7" spans="1:201" ht="20.100000000000001" customHeight="1">
      <c r="A7" s="109">
        <v>205</v>
      </c>
      <c r="B7" s="109" t="s">
        <v>119</v>
      </c>
      <c r="C7" s="75">
        <v>12534.1</v>
      </c>
      <c r="D7" s="75">
        <v>0</v>
      </c>
      <c r="E7" s="75">
        <v>8886.7000000000007</v>
      </c>
      <c r="F7" s="75">
        <v>0</v>
      </c>
      <c r="G7" s="75">
        <v>3647.4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</row>
    <row r="8" spans="1:201" ht="20.100000000000001" customHeight="1">
      <c r="A8" s="109">
        <v>20503</v>
      </c>
      <c r="B8" s="109" t="s">
        <v>120</v>
      </c>
      <c r="C8" s="75">
        <v>12534.1</v>
      </c>
      <c r="D8" s="75">
        <v>0</v>
      </c>
      <c r="E8" s="75">
        <v>8886.7000000000007</v>
      </c>
      <c r="F8" s="75">
        <v>0</v>
      </c>
      <c r="G8" s="75">
        <v>3647.4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</row>
    <row r="9" spans="1:201" ht="20.100000000000001" customHeight="1">
      <c r="A9" s="109">
        <v>2050305</v>
      </c>
      <c r="B9" s="109" t="s">
        <v>121</v>
      </c>
      <c r="C9" s="75">
        <v>12534.1</v>
      </c>
      <c r="D9" s="75">
        <v>0</v>
      </c>
      <c r="E9" s="75">
        <v>8886.7000000000007</v>
      </c>
      <c r="F9" s="75">
        <v>0</v>
      </c>
      <c r="G9" s="75">
        <v>3647.4</v>
      </c>
      <c r="H9" s="75">
        <v>0</v>
      </c>
      <c r="I9" s="75">
        <v>0</v>
      </c>
      <c r="J9" s="75">
        <v>0</v>
      </c>
      <c r="K9" s="75">
        <v>0</v>
      </c>
      <c r="L9" s="75">
        <v>0</v>
      </c>
      <c r="M9" s="75">
        <v>0</v>
      </c>
    </row>
    <row r="10" spans="1:201" ht="20.100000000000001" customHeight="1">
      <c r="A10" s="109">
        <v>208</v>
      </c>
      <c r="B10" s="109" t="s">
        <v>122</v>
      </c>
      <c r="C10" s="75">
        <v>246.3</v>
      </c>
      <c r="D10" s="75">
        <v>0</v>
      </c>
      <c r="E10" s="75">
        <v>153.69999999999999</v>
      </c>
      <c r="F10" s="75">
        <v>0</v>
      </c>
      <c r="G10" s="75">
        <v>92.6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</row>
    <row r="11" spans="1:201" ht="20.100000000000001" customHeight="1">
      <c r="A11" s="109">
        <v>20805</v>
      </c>
      <c r="B11" s="109" t="s">
        <v>123</v>
      </c>
      <c r="C11" s="75">
        <v>246.3</v>
      </c>
      <c r="D11" s="75">
        <v>0</v>
      </c>
      <c r="E11" s="75">
        <v>153.69999999999999</v>
      </c>
      <c r="F11" s="75">
        <v>0</v>
      </c>
      <c r="G11" s="75">
        <v>92.6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</row>
    <row r="12" spans="1:201" ht="20.100000000000001" customHeight="1">
      <c r="A12" s="109">
        <v>2080502</v>
      </c>
      <c r="B12" s="109" t="s">
        <v>124</v>
      </c>
      <c r="C12" s="75">
        <v>246.3</v>
      </c>
      <c r="D12" s="75">
        <v>0</v>
      </c>
      <c r="E12" s="75">
        <v>153.69999999999999</v>
      </c>
      <c r="F12" s="75">
        <v>0</v>
      </c>
      <c r="G12" s="75">
        <v>92.6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</row>
    <row r="13" spans="1:201" ht="20.100000000000001" customHeight="1">
      <c r="A13" s="109">
        <v>210</v>
      </c>
      <c r="B13" s="109" t="s">
        <v>125</v>
      </c>
      <c r="C13" s="75">
        <v>1.4</v>
      </c>
      <c r="D13" s="75">
        <v>0</v>
      </c>
      <c r="E13" s="75">
        <v>1.4</v>
      </c>
      <c r="F13" s="75">
        <v>0</v>
      </c>
      <c r="G13" s="75">
        <v>0</v>
      </c>
      <c r="H13" s="75">
        <v>0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</row>
    <row r="14" spans="1:201" ht="20.100000000000001" customHeight="1">
      <c r="A14" s="109">
        <v>21011</v>
      </c>
      <c r="B14" s="109" t="s">
        <v>126</v>
      </c>
      <c r="C14" s="75">
        <v>1.4</v>
      </c>
      <c r="D14" s="75">
        <v>0</v>
      </c>
      <c r="E14" s="75">
        <v>1.4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</row>
    <row r="15" spans="1:201" ht="20.100000000000001" customHeight="1">
      <c r="A15" s="109">
        <v>2101102</v>
      </c>
      <c r="B15" s="109" t="s">
        <v>127</v>
      </c>
      <c r="C15" s="75">
        <v>1.4</v>
      </c>
      <c r="D15" s="75">
        <v>0</v>
      </c>
      <c r="E15" s="75">
        <v>1.4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  <c r="M15" s="75">
        <v>0</v>
      </c>
    </row>
    <row r="16" spans="1:201" ht="20.100000000000001" customHeight="1">
      <c r="A16" s="109">
        <v>221</v>
      </c>
      <c r="B16" s="109" t="s">
        <v>128</v>
      </c>
      <c r="C16" s="75">
        <v>2.2000000000000002</v>
      </c>
      <c r="D16" s="75">
        <v>0</v>
      </c>
      <c r="E16" s="75">
        <v>2.2000000000000002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</row>
    <row r="17" spans="1:13" ht="20.100000000000001" customHeight="1">
      <c r="A17" s="109">
        <v>22102</v>
      </c>
      <c r="B17" s="109" t="s">
        <v>129</v>
      </c>
      <c r="C17" s="75">
        <v>2.2000000000000002</v>
      </c>
      <c r="D17" s="75">
        <v>0</v>
      </c>
      <c r="E17" s="75">
        <v>2.2000000000000002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</row>
    <row r="18" spans="1:13" ht="20.100000000000001" customHeight="1">
      <c r="A18" s="109">
        <v>2210202</v>
      </c>
      <c r="B18" s="109" t="s">
        <v>130</v>
      </c>
      <c r="C18" s="75">
        <v>2.2000000000000002</v>
      </c>
      <c r="D18" s="75">
        <v>0</v>
      </c>
      <c r="E18" s="75">
        <v>2.2000000000000002</v>
      </c>
      <c r="F18" s="75">
        <v>0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</row>
  </sheetData>
  <sheetProtection formatCells="0" formatColumns="0" formatRows="0"/>
  <mergeCells count="8">
    <mergeCell ref="C4:C5"/>
    <mergeCell ref="A4:B4"/>
    <mergeCell ref="F4:F5"/>
    <mergeCell ref="L3:M3"/>
    <mergeCell ref="H4:M4"/>
    <mergeCell ref="G4:G5"/>
    <mergeCell ref="E4:E5"/>
    <mergeCell ref="D4:D5"/>
  </mergeCells>
  <phoneticPr fontId="3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8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8"/>
  <sheetViews>
    <sheetView showGridLines="0" showZeros="0" workbookViewId="0">
      <selection activeCell="B10" sqref="B10"/>
    </sheetView>
  </sheetViews>
  <sheetFormatPr defaultColWidth="9" defaultRowHeight="14.25"/>
  <cols>
    <col min="1" max="1" width="21.83203125" style="1" customWidth="1"/>
    <col min="2" max="2" width="44" style="1" customWidth="1"/>
    <col min="3" max="3" width="18.33203125" style="1" customWidth="1"/>
    <col min="4" max="5" width="17.1640625" style="1" customWidth="1"/>
    <col min="6" max="16384" width="9" style="1"/>
  </cols>
  <sheetData>
    <row r="1" spans="1:5" ht="17.25" customHeight="1">
      <c r="A1" s="11" t="s">
        <v>100</v>
      </c>
    </row>
    <row r="2" spans="1:5" ht="21" customHeight="1">
      <c r="A2" s="111" t="s">
        <v>74</v>
      </c>
      <c r="B2" s="111"/>
      <c r="C2" s="111"/>
      <c r="D2" s="111"/>
      <c r="E2" s="111"/>
    </row>
    <row r="3" spans="1:5" ht="16.5" customHeight="1">
      <c r="A3" s="84" t="s">
        <v>168</v>
      </c>
      <c r="B3" s="8"/>
      <c r="C3" s="8"/>
      <c r="D3" s="8"/>
      <c r="E3" s="9" t="s">
        <v>27</v>
      </c>
    </row>
    <row r="4" spans="1:5" ht="27" customHeight="1">
      <c r="A4" s="122" t="s">
        <v>19</v>
      </c>
      <c r="B4" s="122"/>
      <c r="C4" s="112" t="s">
        <v>11</v>
      </c>
      <c r="D4" s="112" t="s">
        <v>2</v>
      </c>
      <c r="E4" s="112" t="s">
        <v>31</v>
      </c>
    </row>
    <row r="5" spans="1:5" ht="27" customHeight="1">
      <c r="A5" s="38" t="s">
        <v>56</v>
      </c>
      <c r="B5" s="38" t="s">
        <v>18</v>
      </c>
      <c r="C5" s="112"/>
      <c r="D5" s="112"/>
      <c r="E5" s="112"/>
    </row>
    <row r="6" spans="1:5" s="16" customFormat="1" ht="20.100000000000001" customHeight="1">
      <c r="A6" s="109"/>
      <c r="B6" s="109" t="s">
        <v>11</v>
      </c>
      <c r="C6" s="72">
        <v>12784</v>
      </c>
      <c r="D6" s="72">
        <v>5532</v>
      </c>
      <c r="E6" s="72">
        <v>7252</v>
      </c>
    </row>
    <row r="7" spans="1:5" ht="20.100000000000001" customHeight="1">
      <c r="A7" s="109">
        <v>205</v>
      </c>
      <c r="B7" s="109" t="s">
        <v>119</v>
      </c>
      <c r="C7" s="72">
        <v>12534.1</v>
      </c>
      <c r="D7" s="72">
        <v>5282.1</v>
      </c>
      <c r="E7" s="72">
        <v>7252</v>
      </c>
    </row>
    <row r="8" spans="1:5" ht="20.100000000000001" customHeight="1">
      <c r="A8" s="109">
        <v>20503</v>
      </c>
      <c r="B8" s="109" t="s">
        <v>120</v>
      </c>
      <c r="C8" s="72">
        <v>12534.1</v>
      </c>
      <c r="D8" s="72">
        <v>5282.1</v>
      </c>
      <c r="E8" s="72">
        <v>7252</v>
      </c>
    </row>
    <row r="9" spans="1:5" ht="20.100000000000001" customHeight="1">
      <c r="A9" s="109">
        <v>2050305</v>
      </c>
      <c r="B9" s="109" t="s">
        <v>121</v>
      </c>
      <c r="C9" s="72">
        <v>12534.1</v>
      </c>
      <c r="D9" s="72">
        <v>5282.1</v>
      </c>
      <c r="E9" s="72">
        <v>7252</v>
      </c>
    </row>
    <row r="10" spans="1:5" ht="20.100000000000001" customHeight="1">
      <c r="A10" s="109">
        <v>208</v>
      </c>
      <c r="B10" s="109" t="s">
        <v>122</v>
      </c>
      <c r="C10" s="72">
        <v>246.3</v>
      </c>
      <c r="D10" s="72">
        <v>246.3</v>
      </c>
      <c r="E10" s="72">
        <v>0</v>
      </c>
    </row>
    <row r="11" spans="1:5" ht="20.100000000000001" customHeight="1">
      <c r="A11" s="109">
        <v>20805</v>
      </c>
      <c r="B11" s="109" t="s">
        <v>123</v>
      </c>
      <c r="C11" s="72">
        <v>246.3</v>
      </c>
      <c r="D11" s="72">
        <v>246.3</v>
      </c>
      <c r="E11" s="72">
        <v>0</v>
      </c>
    </row>
    <row r="12" spans="1:5" ht="20.100000000000001" customHeight="1">
      <c r="A12" s="109">
        <v>2080502</v>
      </c>
      <c r="B12" s="109" t="s">
        <v>124</v>
      </c>
      <c r="C12" s="72">
        <v>246.3</v>
      </c>
      <c r="D12" s="72">
        <v>246.3</v>
      </c>
      <c r="E12" s="72">
        <v>0</v>
      </c>
    </row>
    <row r="13" spans="1:5" ht="20.100000000000001" customHeight="1">
      <c r="A13" s="109">
        <v>210</v>
      </c>
      <c r="B13" s="109" t="s">
        <v>125</v>
      </c>
      <c r="C13" s="72">
        <v>1.4</v>
      </c>
      <c r="D13" s="72">
        <v>1.4</v>
      </c>
      <c r="E13" s="72">
        <v>0</v>
      </c>
    </row>
    <row r="14" spans="1:5" ht="20.100000000000001" customHeight="1">
      <c r="A14" s="109">
        <v>21011</v>
      </c>
      <c r="B14" s="109" t="s">
        <v>126</v>
      </c>
      <c r="C14" s="72">
        <v>1.4</v>
      </c>
      <c r="D14" s="72">
        <v>1.4</v>
      </c>
      <c r="E14" s="72">
        <v>0</v>
      </c>
    </row>
    <row r="15" spans="1:5" ht="20.100000000000001" customHeight="1">
      <c r="A15" s="109">
        <v>2101102</v>
      </c>
      <c r="B15" s="109" t="s">
        <v>127</v>
      </c>
      <c r="C15" s="72">
        <v>1.4</v>
      </c>
      <c r="D15" s="72">
        <v>1.4</v>
      </c>
      <c r="E15" s="72">
        <v>0</v>
      </c>
    </row>
    <row r="16" spans="1:5" ht="20.100000000000001" customHeight="1">
      <c r="A16" s="109">
        <v>221</v>
      </c>
      <c r="B16" s="109" t="s">
        <v>128</v>
      </c>
      <c r="C16" s="72">
        <v>2.2000000000000002</v>
      </c>
      <c r="D16" s="72">
        <v>2.2000000000000002</v>
      </c>
      <c r="E16" s="72">
        <v>0</v>
      </c>
    </row>
    <row r="17" spans="1:5" ht="20.100000000000001" customHeight="1">
      <c r="A17" s="109">
        <v>22102</v>
      </c>
      <c r="B17" s="109" t="s">
        <v>129</v>
      </c>
      <c r="C17" s="72">
        <v>2.2000000000000002</v>
      </c>
      <c r="D17" s="72">
        <v>2.2000000000000002</v>
      </c>
      <c r="E17" s="72">
        <v>0</v>
      </c>
    </row>
    <row r="18" spans="1:5" ht="20.100000000000001" customHeight="1">
      <c r="A18" s="109">
        <v>2210202</v>
      </c>
      <c r="B18" s="109" t="s">
        <v>130</v>
      </c>
      <c r="C18" s="72">
        <v>2.2000000000000002</v>
      </c>
      <c r="D18" s="72">
        <v>2.2000000000000002</v>
      </c>
      <c r="E18" s="72">
        <v>0</v>
      </c>
    </row>
  </sheetData>
  <sheetProtection formatCells="0" formatColumns="0" formatRows="0"/>
  <mergeCells count="5">
    <mergeCell ref="A2:E2"/>
    <mergeCell ref="A4:B4"/>
    <mergeCell ref="C4:C5"/>
    <mergeCell ref="D4:D5"/>
    <mergeCell ref="E4:E5"/>
  </mergeCells>
  <phoneticPr fontId="3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14</vt:i4>
      </vt:variant>
    </vt:vector>
  </HeadingPairs>
  <TitlesOfParts>
    <vt:vector size="21" baseType="lpstr">
      <vt:lpstr>表一、部门财政拨款收支总表</vt:lpstr>
      <vt:lpstr>表二、部门一般公共预算支出预算表</vt:lpstr>
      <vt:lpstr>表三、部门一般公共预算基本支出表</vt:lpstr>
      <vt:lpstr>表四、2017年部门政府性基金预算支出预算表 </vt:lpstr>
      <vt:lpstr>表五、部门收支预算总表</vt:lpstr>
      <vt:lpstr>表六、部门收入预算总表</vt:lpstr>
      <vt:lpstr>表七、部门支出预算总表</vt:lpstr>
      <vt:lpstr>表二、部门一般公共预算支出预算表!Print_Area</vt:lpstr>
      <vt:lpstr>表六、部门收入预算总表!Print_Area</vt:lpstr>
      <vt:lpstr>表七、部门支出预算总表!Print_Area</vt:lpstr>
      <vt:lpstr>表三、部门一般公共预算基本支出表!Print_Area</vt:lpstr>
      <vt:lpstr>'表四、2017年部门政府性基金预算支出预算表 '!Print_Area</vt:lpstr>
      <vt:lpstr>表五、部门收支预算总表!Print_Area</vt:lpstr>
      <vt:lpstr>表一、部门财政拨款收支总表!Print_Area</vt:lpstr>
      <vt:lpstr>表二、部门一般公共预算支出预算表!Print_Titles</vt:lpstr>
      <vt:lpstr>表六、部门收入预算总表!Print_Titles</vt:lpstr>
      <vt:lpstr>表七、部门支出预算总表!Print_Titles</vt:lpstr>
      <vt:lpstr>表三、部门一般公共预算基本支出表!Print_Titles</vt:lpstr>
      <vt:lpstr>'表四、2017年部门政府性基金预算支出预算表 '!Print_Titles</vt:lpstr>
      <vt:lpstr>表五、部门收支预算总表!Print_Titles</vt:lpstr>
      <vt:lpstr>表一、部门财政拨款收支总表!Print_Titles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姚颖敏</cp:lastModifiedBy>
  <cp:lastPrinted>2017-04-19T02:30:05Z</cp:lastPrinted>
  <dcterms:created xsi:type="dcterms:W3CDTF">2016-07-18T07:10:29Z</dcterms:created>
  <dcterms:modified xsi:type="dcterms:W3CDTF">2017-04-21T02:52:31Z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2167398</vt:i4>
  </property>
</Properties>
</file>