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43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<sst xmlns="http://schemas.openxmlformats.org/spreadsheetml/2006/main" count="29">
  <si>
    <t>安徽国际商务职业学院预算指标执行情况表</t>
  </si>
  <si>
    <t>2017年6月10日                                                               单位：万元</t>
  </si>
  <si>
    <t>序号</t>
  </si>
  <si>
    <t>项目</t>
  </si>
  <si>
    <t>全年预算</t>
  </si>
  <si>
    <t>已完成金额</t>
  </si>
  <si>
    <t>剩余金额</t>
  </si>
  <si>
    <t>执行进度</t>
  </si>
  <si>
    <t>定额公用</t>
  </si>
  <si>
    <t>实训室建设</t>
  </si>
  <si>
    <t>基建</t>
  </si>
  <si>
    <t>现代职业教育质量提升计划专项资金</t>
  </si>
  <si>
    <t>学生资助经费(中职)</t>
  </si>
  <si>
    <t>学生资助经费(高职)</t>
  </si>
  <si>
    <t>高职建设经费</t>
  </si>
  <si>
    <t>教师课时费</t>
  </si>
  <si>
    <t>经济困难学生资助经费</t>
  </si>
  <si>
    <t>经济困难学生资助经费(中职)</t>
  </si>
  <si>
    <t>设备购置</t>
  </si>
  <si>
    <t>图书购置</t>
  </si>
  <si>
    <t>心理咨询经费</t>
  </si>
  <si>
    <t>招生经费</t>
  </si>
  <si>
    <t>职业技能大赛</t>
  </si>
  <si>
    <t>思政工作经费</t>
  </si>
  <si>
    <t>走访调研</t>
  </si>
  <si>
    <t>人员经费（在职和退休工资等）</t>
  </si>
  <si>
    <t>助学金</t>
  </si>
  <si>
    <t>上年结转指标</t>
  </si>
  <si>
    <t>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</si>
</sst>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%"/>
    <numFmt numFmtId="178" formatCode="0.00_);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5" fillId="22" borderId="4" applyNumberFormat="0" applyAlignment="0" applyProtection="0">
      <alignment vertical="center"/>
    </xf>
    <xf numFmtId="0" fontId="26" fillId="24" borderId="10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4"/>
  <sheetViews>
    <sheetView tabSelected="1" workbookViewId="0">
      <selection activeCell="A2" sqref="A2:F2"/>
    </sheetView>
  </sheetViews>
  <sheetFormatPr defaultColWidth="9" defaultRowHeight="13.5" outlineLevelCol="5"/>
  <cols>
    <col min="1" max="1" width="6.375" customWidth="1"/>
    <col min="2" max="2" width="29.875" style="2" customWidth="1"/>
    <col min="3" max="3" width="15.625" customWidth="1"/>
    <col min="4" max="4" width="15.375" customWidth="1"/>
    <col min="5" max="5" width="14.875" customWidth="1"/>
    <col min="6" max="6" width="13" customWidth="1"/>
  </cols>
  <sheetData>
    <row r="1" ht="30" customHeight="1" spans="1:6">
      <c r="A1" s="3" t="s">
        <v>0</v>
      </c>
      <c r="B1" s="3"/>
      <c r="C1" s="3"/>
      <c r="D1" s="3"/>
      <c r="E1" s="3"/>
      <c r="F1" s="3"/>
    </row>
    <row r="2" ht="15" customHeight="1" spans="1:6">
      <c r="A2" s="4" t="s">
        <v>1</v>
      </c>
      <c r="B2" s="4"/>
      <c r="C2" s="4"/>
      <c r="D2" s="4"/>
      <c r="E2" s="4"/>
      <c r="F2" s="4"/>
    </row>
    <row r="3" ht="24.95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0.1" customHeight="1" spans="1:6">
      <c r="A4" s="7">
        <v>1</v>
      </c>
      <c r="B4" s="8" t="s">
        <v>8</v>
      </c>
      <c r="C4" s="9">
        <v>1448.7</v>
      </c>
      <c r="D4" s="9">
        <f>C4-E4</f>
        <v>264.07</v>
      </c>
      <c r="E4" s="9">
        <v>1184.63</v>
      </c>
      <c r="F4" s="10">
        <f>D4/C4</f>
        <v>0.182280665424173</v>
      </c>
    </row>
    <row r="5" s="1" customFormat="1" ht="20.1" customHeight="1" spans="1:6">
      <c r="A5" s="11">
        <v>2</v>
      </c>
      <c r="B5" s="8" t="s">
        <v>9</v>
      </c>
      <c r="C5" s="9">
        <v>1500</v>
      </c>
      <c r="D5" s="9">
        <f t="shared" ref="D5:D6" si="0">C5-E5</f>
        <v>0</v>
      </c>
      <c r="E5" s="9">
        <v>1500</v>
      </c>
      <c r="F5" s="10">
        <f t="shared" ref="F5:F6" si="1">D5/C5</f>
        <v>0</v>
      </c>
    </row>
    <row r="6" s="1" customFormat="1" ht="20.1" customHeight="1" spans="1:6">
      <c r="A6" s="11">
        <v>3</v>
      </c>
      <c r="B6" s="8" t="s">
        <v>10</v>
      </c>
      <c r="C6" s="9">
        <v>2400</v>
      </c>
      <c r="D6" s="9">
        <f t="shared" si="0"/>
        <v>13.8499999999999</v>
      </c>
      <c r="E6" s="9">
        <v>2386.15</v>
      </c>
      <c r="F6" s="10">
        <f t="shared" si="1"/>
        <v>0.0057708333333333</v>
      </c>
    </row>
    <row r="7" s="1" customFormat="1" ht="50.25" customHeight="1" spans="1:6">
      <c r="A7" s="11">
        <v>4</v>
      </c>
      <c r="B7" s="8" t="s">
        <v>11</v>
      </c>
      <c r="C7" s="9">
        <v>183</v>
      </c>
      <c r="D7" s="9">
        <f t="shared" ref="D7:D23" si="2">C7-E7</f>
        <v>0</v>
      </c>
      <c r="E7" s="9">
        <v>183</v>
      </c>
      <c r="F7" s="10">
        <f t="shared" ref="F7:F24" si="3">D7/C7</f>
        <v>0</v>
      </c>
    </row>
    <row r="8" s="1" customFormat="1" ht="20.1" customHeight="1" spans="1:6">
      <c r="A8" s="11">
        <v>5</v>
      </c>
      <c r="B8" s="8" t="s">
        <v>12</v>
      </c>
      <c r="C8" s="9">
        <v>490.5</v>
      </c>
      <c r="D8" s="9">
        <f t="shared" si="2"/>
        <v>278.09</v>
      </c>
      <c r="E8" s="9">
        <v>212.41</v>
      </c>
      <c r="F8" s="10">
        <f t="shared" si="3"/>
        <v>0.566952089704383</v>
      </c>
    </row>
    <row r="9" s="1" customFormat="1" ht="20.1" customHeight="1" spans="1:6">
      <c r="A9" s="11">
        <v>6</v>
      </c>
      <c r="B9" s="8" t="s">
        <v>13</v>
      </c>
      <c r="C9" s="9">
        <v>253</v>
      </c>
      <c r="D9" s="9">
        <f t="shared" si="2"/>
        <v>253</v>
      </c>
      <c r="E9" s="9">
        <v>0</v>
      </c>
      <c r="F9" s="10">
        <f t="shared" si="3"/>
        <v>1</v>
      </c>
    </row>
    <row r="10" s="1" customFormat="1" ht="20.1" customHeight="1" spans="1:6">
      <c r="A10" s="11">
        <v>7</v>
      </c>
      <c r="B10" s="8" t="s">
        <v>14</v>
      </c>
      <c r="C10" s="9">
        <v>4160</v>
      </c>
      <c r="D10" s="9">
        <f t="shared" si="2"/>
        <v>440.63</v>
      </c>
      <c r="E10" s="12">
        <v>3719.37</v>
      </c>
      <c r="F10" s="10">
        <f t="shared" si="3"/>
        <v>0.105920673076923</v>
      </c>
    </row>
    <row r="11" s="1" customFormat="1" ht="20.1" customHeight="1" spans="1:6">
      <c r="A11" s="11">
        <v>8</v>
      </c>
      <c r="B11" s="8" t="s">
        <v>15</v>
      </c>
      <c r="C11" s="9">
        <v>579</v>
      </c>
      <c r="D11" s="11">
        <f t="shared" si="2"/>
        <v>145.98</v>
      </c>
      <c r="E11" s="11">
        <v>433.02</v>
      </c>
      <c r="F11" s="10">
        <f t="shared" si="3"/>
        <v>0.252124352331606</v>
      </c>
    </row>
    <row r="12" s="1" customFormat="1" ht="20.1" customHeight="1" spans="1:6">
      <c r="A12" s="11">
        <v>9</v>
      </c>
      <c r="B12" s="8" t="s">
        <v>16</v>
      </c>
      <c r="C12" s="9">
        <v>177</v>
      </c>
      <c r="D12" s="11">
        <f t="shared" si="2"/>
        <v>16.85</v>
      </c>
      <c r="E12" s="11">
        <v>160.15</v>
      </c>
      <c r="F12" s="10">
        <f t="shared" si="3"/>
        <v>0.0951977401129943</v>
      </c>
    </row>
    <row r="13" s="1" customFormat="1" ht="20.1" customHeight="1" spans="1:6">
      <c r="A13" s="11">
        <v>10</v>
      </c>
      <c r="B13" s="8" t="s">
        <v>17</v>
      </c>
      <c r="C13" s="9">
        <v>203.1</v>
      </c>
      <c r="D13" s="11">
        <f t="shared" si="2"/>
        <v>45.3</v>
      </c>
      <c r="E13" s="11">
        <v>157.8</v>
      </c>
      <c r="F13" s="10">
        <f t="shared" si="3"/>
        <v>0.223042836041359</v>
      </c>
    </row>
    <row r="14" s="1" customFormat="1" ht="20.1" customHeight="1" spans="1:6">
      <c r="A14" s="11">
        <v>11</v>
      </c>
      <c r="B14" s="8" t="s">
        <v>18</v>
      </c>
      <c r="C14" s="9">
        <v>30</v>
      </c>
      <c r="D14" s="11">
        <f t="shared" si="2"/>
        <v>0</v>
      </c>
      <c r="E14" s="9">
        <v>30</v>
      </c>
      <c r="F14" s="10">
        <f t="shared" si="3"/>
        <v>0</v>
      </c>
    </row>
    <row r="15" s="1" customFormat="1" ht="20.1" customHeight="1" spans="1:6">
      <c r="A15" s="11">
        <v>12</v>
      </c>
      <c r="B15" s="8" t="s">
        <v>19</v>
      </c>
      <c r="C15" s="9">
        <v>20</v>
      </c>
      <c r="D15" s="11">
        <f t="shared" si="2"/>
        <v>0</v>
      </c>
      <c r="E15" s="9">
        <v>20</v>
      </c>
      <c r="F15" s="10">
        <f t="shared" si="3"/>
        <v>0</v>
      </c>
    </row>
    <row r="16" ht="20.1" customHeight="1" spans="1:6">
      <c r="A16" s="7">
        <v>13</v>
      </c>
      <c r="B16" s="8" t="s">
        <v>20</v>
      </c>
      <c r="C16" s="9">
        <v>4</v>
      </c>
      <c r="D16" s="9">
        <f t="shared" si="2"/>
        <v>0</v>
      </c>
      <c r="E16" s="9">
        <v>4</v>
      </c>
      <c r="F16" s="10">
        <f t="shared" si="3"/>
        <v>0</v>
      </c>
    </row>
    <row r="17" ht="20.1" customHeight="1" spans="1:6">
      <c r="A17" s="7">
        <v>14</v>
      </c>
      <c r="B17" s="8" t="s">
        <v>21</v>
      </c>
      <c r="C17" s="9">
        <v>20</v>
      </c>
      <c r="D17" s="9">
        <f t="shared" si="2"/>
        <v>0</v>
      </c>
      <c r="E17" s="9">
        <v>20</v>
      </c>
      <c r="F17" s="10">
        <f t="shared" si="3"/>
        <v>0</v>
      </c>
    </row>
    <row r="18" ht="20.1" customHeight="1" spans="1:6">
      <c r="A18" s="7">
        <v>15</v>
      </c>
      <c r="B18" s="8" t="s">
        <v>22</v>
      </c>
      <c r="C18" s="9">
        <v>24</v>
      </c>
      <c r="D18" s="9">
        <f t="shared" si="2"/>
        <v>0</v>
      </c>
      <c r="E18" s="9">
        <v>24</v>
      </c>
      <c r="F18" s="10">
        <f t="shared" si="3"/>
        <v>0</v>
      </c>
    </row>
    <row r="19" ht="20.1" customHeight="1" spans="1:6">
      <c r="A19" s="7">
        <v>16</v>
      </c>
      <c r="B19" s="8" t="s">
        <v>23</v>
      </c>
      <c r="C19" s="9">
        <v>10</v>
      </c>
      <c r="D19" s="9">
        <f t="shared" si="2"/>
        <v>0</v>
      </c>
      <c r="E19" s="9">
        <v>10</v>
      </c>
      <c r="F19" s="10">
        <f t="shared" si="3"/>
        <v>0</v>
      </c>
    </row>
    <row r="20" ht="20.1" customHeight="1" spans="1:6">
      <c r="A20" s="7">
        <v>17</v>
      </c>
      <c r="B20" s="8" t="s">
        <v>24</v>
      </c>
      <c r="C20" s="9">
        <v>5</v>
      </c>
      <c r="D20" s="9">
        <f t="shared" si="2"/>
        <v>0</v>
      </c>
      <c r="E20" s="9">
        <v>5</v>
      </c>
      <c r="F20" s="10">
        <f t="shared" si="3"/>
        <v>0</v>
      </c>
    </row>
    <row r="21" ht="42.75" customHeight="1" spans="1:6">
      <c r="A21" s="7">
        <v>18</v>
      </c>
      <c r="B21" s="8" t="s">
        <v>25</v>
      </c>
      <c r="C21" s="9">
        <v>4005.8</v>
      </c>
      <c r="D21" s="9">
        <f t="shared" si="2"/>
        <v>1478.48</v>
      </c>
      <c r="E21" s="9">
        <v>2527.32</v>
      </c>
      <c r="F21" s="10">
        <f t="shared" si="3"/>
        <v>0.369084827000849</v>
      </c>
    </row>
    <row r="22" ht="20.1" customHeight="1" spans="1:6">
      <c r="A22" s="7">
        <v>19</v>
      </c>
      <c r="B22" s="8" t="s">
        <v>26</v>
      </c>
      <c r="C22" s="9">
        <v>77.5</v>
      </c>
      <c r="D22" s="9">
        <f t="shared" si="2"/>
        <v>39.3</v>
      </c>
      <c r="E22" s="9">
        <v>38.2</v>
      </c>
      <c r="F22" s="10">
        <f t="shared" si="3"/>
        <v>0.507096774193548</v>
      </c>
    </row>
    <row r="23" ht="20.1" customHeight="1" spans="1:6">
      <c r="A23" s="7">
        <v>20</v>
      </c>
      <c r="B23" s="8" t="s">
        <v>27</v>
      </c>
      <c r="C23" s="9">
        <v>1167.62</v>
      </c>
      <c r="D23" s="9">
        <f t="shared" si="2"/>
        <v>267.5</v>
      </c>
      <c r="E23" s="9">
        <v>900.12</v>
      </c>
      <c r="F23" s="10">
        <f t="shared" si="3"/>
        <v>0.229098508076258</v>
      </c>
    </row>
    <row r="24" ht="20.1" customHeight="1" spans="1:6">
      <c r="A24" s="7">
        <v>21</v>
      </c>
      <c r="B24" s="8" t="s">
        <v>28</v>
      </c>
      <c r="C24" s="9">
        <f>SUM(C4:C23)</f>
        <v>16758.22</v>
      </c>
      <c r="D24" s="9">
        <f t="shared" ref="D24:E24" si="4">SUM(D4:D23)</f>
        <v>3243.05</v>
      </c>
      <c r="E24" s="9">
        <f t="shared" si="4"/>
        <v>13515.17</v>
      </c>
      <c r="F24" s="10">
        <f t="shared" si="3"/>
        <v>0.19351995617673</v>
      </c>
    </row>
  </sheetData>
  <mergeCells count="2">
    <mergeCell ref="A1:F1"/>
    <mergeCell ref="A2:F2"/>
  </mergeCells>
  <pageMargins left="0.904861111111111" right="0.708333333333333" top="0.747916666666667" bottom="0.747916666666667" header="0.314583333333333" footer="0.314583333333333"/>
  <pageSetup paperSize="9" scale="85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topLeftCell="A4" workbookViewId="0">
      <selection activeCell="A31" sqref="A3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2017-06-14T07:46:40Z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